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8FB3FC1A-5445-4D63-8EA9-70B18F1CC2CB}" xr6:coauthVersionLast="47" xr6:coauthVersionMax="47" xr10:uidLastSave="{00000000-0000-0000-0000-000000000000}"/>
  <bookViews>
    <workbookView xWindow="-120" yWindow="-120" windowWidth="29040" windowHeight="15840" xr2:uid="{8CCEE03E-BDF6-404C-9D46-6F84C4EE671C}"/>
  </bookViews>
  <sheets>
    <sheet name="Ekolog16" sheetId="4" r:id="rId1"/>
    <sheet name="Tabell_a" sheetId="1" r:id="rId2"/>
    <sheet name="Tabell_b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  <c r="A37" i="2"/>
  <c r="A18" i="2"/>
  <c r="T21" i="2"/>
  <c r="T3" i="2"/>
  <c r="B21" i="2"/>
  <c r="B3" i="2"/>
  <c r="T23" i="1"/>
  <c r="T3" i="1"/>
  <c r="B3" i="1"/>
  <c r="B23" i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C3" i="2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3" i="1"/>
  <c r="D2" i="2"/>
  <c r="E2" i="2" s="1"/>
  <c r="C21" i="2"/>
  <c r="D23" i="1"/>
  <c r="C23" i="1"/>
  <c r="E2" i="1"/>
  <c r="F2" i="1" s="1"/>
  <c r="D2" i="1"/>
  <c r="D21" i="2" l="1"/>
  <c r="G2" i="1"/>
  <c r="F23" i="1"/>
  <c r="E23" i="1"/>
  <c r="F2" i="2"/>
  <c r="E21" i="2"/>
  <c r="H2" i="1" l="1"/>
  <c r="G23" i="1"/>
  <c r="G2" i="2"/>
  <c r="F21" i="2"/>
  <c r="I2" i="1" l="1"/>
  <c r="H23" i="1"/>
  <c r="G21" i="2"/>
  <c r="H2" i="2"/>
  <c r="J2" i="1" l="1"/>
  <c r="I23" i="1"/>
  <c r="I2" i="2"/>
  <c r="H21" i="2"/>
  <c r="K2" i="1" l="1"/>
  <c r="J23" i="1"/>
  <c r="I21" i="2"/>
  <c r="J2" i="2"/>
  <c r="L2" i="1" l="1"/>
  <c r="K23" i="1"/>
  <c r="K2" i="2"/>
  <c r="J21" i="2"/>
  <c r="M2" i="1" l="1"/>
  <c r="L23" i="1"/>
  <c r="L2" i="2"/>
  <c r="K21" i="2"/>
  <c r="N2" i="1" l="1"/>
  <c r="M23" i="1"/>
  <c r="M2" i="2"/>
  <c r="L21" i="2"/>
  <c r="O2" i="1" l="1"/>
  <c r="N23" i="1"/>
  <c r="N2" i="2"/>
  <c r="M21" i="2"/>
  <c r="P2" i="1" l="1"/>
  <c r="O23" i="1"/>
  <c r="N21" i="2"/>
  <c r="O2" i="2"/>
  <c r="Q2" i="1" l="1"/>
  <c r="P23" i="1"/>
  <c r="P2" i="2"/>
  <c r="O21" i="2"/>
  <c r="R2" i="1" l="1"/>
  <c r="Q23" i="1"/>
  <c r="Q2" i="2"/>
  <c r="P21" i="2"/>
  <c r="Q21" i="2" l="1"/>
  <c r="R2" i="2"/>
  <c r="R23" i="1"/>
  <c r="S2" i="1"/>
  <c r="S23" i="1" s="1"/>
  <c r="R21" i="2" l="1"/>
  <c r="S2" i="2"/>
  <c r="S21" i="2" s="1"/>
</calcChain>
</file>

<file path=xl/sharedStrings.xml><?xml version="1.0" encoding="utf-8"?>
<sst xmlns="http://schemas.openxmlformats.org/spreadsheetml/2006/main" count="71" uniqueCount="37">
  <si>
    <t>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</si>
  <si>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</si>
  <si>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</si>
  <si>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</si>
  <si>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</si>
  <si>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</si>
  <si>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</si>
  <si>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</si>
  <si>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</si>
  <si>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</si>
  <si>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</si>
  <si>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</si>
  <si>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</si>
  <si>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</si>
  <si>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</si>
  <si>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</si>
  <si>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</si>
  <si>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Elförbrukning</t>
  </si>
  <si>
    <t>Elvärme</t>
  </si>
  <si>
    <t>Fjärrvärme</t>
  </si>
  <si>
    <t>Oljeuppvärmning</t>
  </si>
  <si>
    <t>Annan uppvärmning</t>
  </si>
  <si>
    <t>Industri</t>
  </si>
  <si>
    <t>Arbetsmaskiner</t>
  </si>
  <si>
    <t>Vägtrafik</t>
  </si>
  <si>
    <t>Järnvägstrafik</t>
  </si>
  <si>
    <t>Sjötrafik</t>
  </si>
  <si>
    <t>Jordbruk</t>
  </si>
  <si>
    <t>Avfallshantering</t>
  </si>
  <si>
    <t>F-gaser</t>
  </si>
  <si>
    <t>Vindkraft</t>
  </si>
  <si>
    <t>Totalutsläpp av koldioxid efter kommun, 1 000 ton koldioxidekvivalenter</t>
  </si>
  <si>
    <t>Totalutsläpp av koldioxid efter kommun, koldioxidekvivalenter (ton) per capita</t>
  </si>
  <si>
    <t>Totalutsläpp av koldioxid efter källa, 1 000 ton koldioxidekvivalenter</t>
  </si>
  <si>
    <t>Totalutsläpp av koldioxid efter källa, koldioxidekvivalenter (ton) per capita</t>
  </si>
  <si>
    <t>Fotnot: Uppgifter reviderade av SYKE år 2023 (beräkningsmetod ALas 1.5), preliminära uppgifter för år 2022.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</si>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</sst>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right"/>
    </xf>
    <xf numFmtId="164" fontId="5" fillId="0" borderId="0" xfId="0" applyNumberFormat="1" applyFont="1"/>
    <xf numFmtId="164" fontId="4" fillId="0" borderId="0" xfId="0" applyNumberFormat="1" applyFont="1"/>
    <xf numFmtId="0" fontId="4" fillId="0" borderId="1" xfId="0" applyFont="1" applyBorder="1"/>
    <xf numFmtId="0" fontId="0" fillId="0" borderId="3" xfId="0" applyBorder="1"/>
    <xf numFmtId="164" fontId="1" fillId="0" borderId="4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FI" sz="1600" b="1"/>
              <a:t>Totalutsläpp av koldioxid år 2005–2022*, koldioxidekvivalenter (ton)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4333874280238897E-2"/>
          <c:y val="0.11093245678695422"/>
          <c:w val="0.92833179568449364"/>
          <c:h val="0.8326775953399268"/>
        </c:manualLayout>
      </c:layout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813559234449341E-2"/>
                  <c:y val="-3.5619045482171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7A-4D81-B3B0-ED386ABF0034}"/>
                </c:ext>
              </c:extLst>
            </c:dLbl>
            <c:dLbl>
              <c:idx val="1"/>
              <c:layout>
                <c:manualLayout>
                  <c:x val="-2.7344632695374439E-2"/>
                  <c:y val="-3.5619045482171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A-4D81-B3B0-ED386ABF0034}"/>
                </c:ext>
              </c:extLst>
            </c:dLbl>
            <c:dLbl>
              <c:idx val="2"/>
              <c:layout>
                <c:manualLayout>
                  <c:x val="-2.5977401060605719E-2"/>
                  <c:y val="-2.9333331573553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7A-4D81-B3B0-ED386ABF0034}"/>
                </c:ext>
              </c:extLst>
            </c:dLbl>
            <c:dLbl>
              <c:idx val="3"/>
              <c:layout>
                <c:manualLayout>
                  <c:x val="-1.5039547982455992E-2"/>
                  <c:y val="-3.1428569543092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7A-4D81-B3B0-ED386ABF0034}"/>
                </c:ext>
              </c:extLst>
            </c:dLbl>
            <c:dLbl>
              <c:idx val="4"/>
              <c:layout>
                <c:manualLayout>
                  <c:x val="-2.3242937791068324E-2"/>
                  <c:y val="-3.352380751263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7A-4D81-B3B0-ED386ABF0034}"/>
                </c:ext>
              </c:extLst>
            </c:dLbl>
            <c:dLbl>
              <c:idx val="5"/>
              <c:layout>
                <c:manualLayout>
                  <c:x val="-2.734463269537454E-2"/>
                  <c:y val="-2.93333315735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A-4D81-B3B0-ED386ABF0034}"/>
                </c:ext>
              </c:extLst>
            </c:dLbl>
            <c:dLbl>
              <c:idx val="6"/>
              <c:layout>
                <c:manualLayout>
                  <c:x val="-2.3242937791068275E-2"/>
                  <c:y val="-3.56190454821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7A-4D81-B3B0-ED386ABF0034}"/>
                </c:ext>
              </c:extLst>
            </c:dLbl>
            <c:dLbl>
              <c:idx val="7"/>
              <c:layout>
                <c:manualLayout>
                  <c:x val="-2.1875706156299551E-2"/>
                  <c:y val="-3.352380751263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7A-4D81-B3B0-ED386ABF0034}"/>
                </c:ext>
              </c:extLst>
            </c:dLbl>
            <c:dLbl>
              <c:idx val="8"/>
              <c:layout>
                <c:manualLayout>
                  <c:x val="-2.597740106060582E-2"/>
                  <c:y val="-3.352380751263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7A-4D81-B3B0-ED386ABF0034}"/>
                </c:ext>
              </c:extLst>
            </c:dLbl>
            <c:dLbl>
              <c:idx val="9"/>
              <c:layout>
                <c:manualLayout>
                  <c:x val="-2.1875706156299551E-2"/>
                  <c:y val="-3.3523807512632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7A-4D81-B3B0-ED386ABF0034}"/>
                </c:ext>
              </c:extLst>
            </c:dLbl>
            <c:dLbl>
              <c:idx val="10"/>
              <c:layout>
                <c:manualLayout>
                  <c:x val="-2.3242937791068376E-2"/>
                  <c:y val="-2.9333331573553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7A-4D81-B3B0-ED386ABF0034}"/>
                </c:ext>
              </c:extLst>
            </c:dLbl>
            <c:dLbl>
              <c:idx val="11"/>
              <c:layout>
                <c:manualLayout>
                  <c:x val="-2.4610169425836995E-2"/>
                  <c:y val="-2.93333315735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7A-4D81-B3B0-ED386ABF0034}"/>
                </c:ext>
              </c:extLst>
            </c:dLbl>
            <c:dLbl>
              <c:idx val="12"/>
              <c:layout>
                <c:manualLayout>
                  <c:x val="-2.3242937791068275E-2"/>
                  <c:y val="-2.93333315735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7A-4D81-B3B0-ED386ABF0034}"/>
                </c:ext>
              </c:extLst>
            </c:dLbl>
            <c:dLbl>
              <c:idx val="13"/>
              <c:layout>
                <c:manualLayout>
                  <c:x val="-2.597740106060592E-2"/>
                  <c:y val="-2.723809360401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7A-4D81-B3B0-ED386ABF0034}"/>
                </c:ext>
              </c:extLst>
            </c:dLbl>
            <c:dLbl>
              <c:idx val="15"/>
              <c:layout>
                <c:manualLayout>
                  <c:x val="-1.0928654922450114E-2"/>
                  <c:y val="2.727011302974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9-40AA-8E28-FF191D831B4C}"/>
                </c:ext>
              </c:extLst>
            </c:dLbl>
            <c:dLbl>
              <c:idx val="16"/>
              <c:layout>
                <c:manualLayout>
                  <c:x val="-2.3223391710206494E-2"/>
                  <c:y val="3.5660917038898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4E-4107-946C-6466A64768E9}"/>
                </c:ext>
              </c:extLst>
            </c:dLbl>
            <c:dLbl>
              <c:idx val="17"/>
              <c:layout>
                <c:manualLayout>
                  <c:x val="-1.9141242886762107E-2"/>
                  <c:y val="-2.937147682692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8-40F1-8007-A8602C93F45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Tabell_a!$C$23:$T$23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2022*</c:v>
                </c:pt>
              </c:strCache>
            </c:strRef>
          </c:cat>
          <c:val>
            <c:numRef>
              <c:f>Tabell_a!$C$24:$T$24</c:f>
              <c:numCache>
                <c:formatCode>0.0</c:formatCode>
                <c:ptCount val="18"/>
                <c:pt idx="0">
                  <c:v>10.735890757315474</c:v>
                </c:pt>
                <c:pt idx="1">
                  <c:v>11.913817850414365</c:v>
                </c:pt>
                <c:pt idx="2">
                  <c:v>11.663878459965204</c:v>
                </c:pt>
                <c:pt idx="3">
                  <c:v>10.170342495561687</c:v>
                </c:pt>
                <c:pt idx="4">
                  <c:v>9.9224185707077464</c:v>
                </c:pt>
                <c:pt idx="5">
                  <c:v>10.591808953355311</c:v>
                </c:pt>
                <c:pt idx="6">
                  <c:v>9.8584801717500579</c:v>
                </c:pt>
                <c:pt idx="7">
                  <c:v>9.7747794676222615</c:v>
                </c:pt>
                <c:pt idx="8">
                  <c:v>9.715755607710939</c:v>
                </c:pt>
                <c:pt idx="9">
                  <c:v>8.7720427239329819</c:v>
                </c:pt>
                <c:pt idx="10">
                  <c:v>8.3696457185488669</c:v>
                </c:pt>
                <c:pt idx="11">
                  <c:v>8.6425454607985497</c:v>
                </c:pt>
                <c:pt idx="12">
                  <c:v>8.1892745163836231</c:v>
                </c:pt>
                <c:pt idx="13">
                  <c:v>8.2171406623189238</c:v>
                </c:pt>
                <c:pt idx="14">
                  <c:v>7.8708128272456612</c:v>
                </c:pt>
                <c:pt idx="15">
                  <c:v>6.584696234449475</c:v>
                </c:pt>
                <c:pt idx="16">
                  <c:v>6.465894899776484</c:v>
                </c:pt>
                <c:pt idx="17">
                  <c:v>6.0394357333426445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A-4D81-B3B0-ED386ABF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9008"/>
        <c:axId val="893085072"/>
      </c:lineChart>
      <c:catAx>
        <c:axId val="8930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893085072"/>
        <c:crosses val="autoZero"/>
        <c:auto val="1"/>
        <c:lblAlgn val="ctr"/>
        <c:lblOffset val="100"/>
        <c:noMultiLvlLbl val="0"/>
      </c:catAx>
      <c:valAx>
        <c:axId val="8930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1200" b="1" i="0" baseline="0">
                    <a:effectLst/>
                  </a:rPr>
                  <a:t>ton/capita</a:t>
                </a:r>
                <a:endParaRPr lang="sv-FI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6.1677866566007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8930890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C6A638-5442-4898-ACCE-B88F7E9D918E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80CA71-39CB-41A8-8EC6-B221957962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76FC-D462-44AA-AB9A-F5136AB53F7A}">
  <dimension ref="A1:U41"/>
  <sheetViews>
    <sheetView showGridLines="0" workbookViewId="0"/>
  </sheetViews>
  <sheetFormatPr defaultRowHeight="15" x14ac:dyDescent="0.25"/>
  <cols>
    <col min="1" max="1" width="16.7109375" customWidth="1"/>
    <col min="18" max="20" width="9.140625" style="9"/>
  </cols>
  <sheetData>
    <row r="1" spans="1:21" ht="21" x14ac:dyDescent="0.35">
      <c r="A1" s="1" t="s">
        <v>31</v>
      </c>
    </row>
    <row r="2" spans="1:21" x14ac:dyDescent="0.25">
      <c r="A2" s="6"/>
      <c r="B2" s="6">
        <v>1990</v>
      </c>
      <c r="C2" s="14">
        <v>2005</v>
      </c>
      <c r="D2" s="6">
        <f>C2+1</f>
        <v>2006</v>
      </c>
      <c r="E2" s="6">
        <f t="shared" ref="E2:S2" si="0">D2+1</f>
        <v>2007</v>
      </c>
      <c r="F2" s="6">
        <f t="shared" si="0"/>
        <v>2008</v>
      </c>
      <c r="G2" s="6">
        <f t="shared" si="0"/>
        <v>2009</v>
      </c>
      <c r="H2" s="6">
        <f t="shared" si="0"/>
        <v>2010</v>
      </c>
      <c r="I2" s="6">
        <f t="shared" si="0"/>
        <v>2011</v>
      </c>
      <c r="J2" s="6">
        <f t="shared" si="0"/>
        <v>2012</v>
      </c>
      <c r="K2" s="6">
        <f t="shared" si="0"/>
        <v>2013</v>
      </c>
      <c r="L2" s="6">
        <f t="shared" si="0"/>
        <v>2014</v>
      </c>
      <c r="M2" s="6">
        <f t="shared" si="0"/>
        <v>2015</v>
      </c>
      <c r="N2" s="6">
        <f t="shared" si="0"/>
        <v>2016</v>
      </c>
      <c r="O2" s="6">
        <f t="shared" si="0"/>
        <v>2017</v>
      </c>
      <c r="P2" s="6">
        <f t="shared" si="0"/>
        <v>2018</v>
      </c>
      <c r="Q2" s="6">
        <f t="shared" si="0"/>
        <v>2019</v>
      </c>
      <c r="R2" s="6">
        <f t="shared" si="0"/>
        <v>2020</v>
      </c>
      <c r="S2" s="6">
        <f t="shared" si="0"/>
        <v>2021</v>
      </c>
      <c r="T2" s="8" t="s">
        <v>36</v>
      </c>
    </row>
    <row r="3" spans="1:21" ht="21.75" customHeight="1" x14ac:dyDescent="0.25">
      <c r="A3" s="2" t="s">
        <v>0</v>
      </c>
      <c r="B3" s="3">
        <f>SUM(B4:B19)</f>
        <v>289.88020482336816</v>
      </c>
      <c r="C3" s="15">
        <f>SUM(C4:C19)</f>
        <v>287.356852010306</v>
      </c>
      <c r="D3" s="3">
        <f t="shared" ref="D3:S3" si="1">SUM(D4:D19)</f>
        <v>320.75571798670597</v>
      </c>
      <c r="E3" s="3">
        <f t="shared" si="1"/>
        <v>316.70929182343519</v>
      </c>
      <c r="F3" s="3">
        <f t="shared" si="1"/>
        <v>279.23692355814171</v>
      </c>
      <c r="G3" s="3">
        <f t="shared" si="1"/>
        <v>275.18835664000864</v>
      </c>
      <c r="H3" s="3">
        <f t="shared" si="1"/>
        <v>296.64479335662224</v>
      </c>
      <c r="I3" s="3">
        <f t="shared" si="1"/>
        <v>279.52734678980113</v>
      </c>
      <c r="J3" s="3">
        <f t="shared" si="1"/>
        <v>278.59098960670207</v>
      </c>
      <c r="K3" s="3">
        <f t="shared" si="1"/>
        <v>278.51185025064177</v>
      </c>
      <c r="L3" s="3">
        <f t="shared" si="1"/>
        <v>253.65238740524609</v>
      </c>
      <c r="M3" s="3">
        <f t="shared" si="1"/>
        <v>242.57744186070181</v>
      </c>
      <c r="N3" s="3">
        <f t="shared" si="1"/>
        <v>252.48332309176882</v>
      </c>
      <c r="O3" s="3">
        <f t="shared" si="1"/>
        <v>241.49351621363667</v>
      </c>
      <c r="P3" s="3">
        <f t="shared" si="1"/>
        <v>244.78040318981843</v>
      </c>
      <c r="Q3" s="3">
        <f t="shared" si="1"/>
        <v>235.21137052940935</v>
      </c>
      <c r="R3" s="3">
        <f t="shared" si="1"/>
        <v>198.39031284772824</v>
      </c>
      <c r="S3" s="3">
        <f t="shared" si="1"/>
        <v>196.20111483881763</v>
      </c>
      <c r="T3" s="3">
        <f t="shared" ref="T3" si="2">SUM(T4:T19)</f>
        <v>183.35122942854935</v>
      </c>
      <c r="U3" s="4"/>
    </row>
    <row r="4" spans="1:21" ht="21.75" customHeight="1" x14ac:dyDescent="0.25">
      <c r="A4" t="s">
        <v>1</v>
      </c>
      <c r="B4" s="4">
        <v>8.7088702898939818</v>
      </c>
      <c r="C4" s="16">
        <v>8.3966012973889246</v>
      </c>
      <c r="D4" s="4">
        <v>8.9625246361411008</v>
      </c>
      <c r="E4" s="4">
        <v>8.4698043932677525</v>
      </c>
      <c r="F4" s="4">
        <v>8.1012578073215398</v>
      </c>
      <c r="G4" s="4">
        <v>7.5183982969139347</v>
      </c>
      <c r="H4" s="4">
        <v>7.475447046110272</v>
      </c>
      <c r="I4" s="4">
        <v>7.4518909264074455</v>
      </c>
      <c r="J4" s="4">
        <v>8.2094068108091509</v>
      </c>
      <c r="K4" s="4">
        <v>8.0625143670827768</v>
      </c>
      <c r="L4" s="4">
        <v>7.8252841090946301</v>
      </c>
      <c r="M4" s="4">
        <v>7.7286999760256707</v>
      </c>
      <c r="N4" s="4">
        <v>6.9906231423185989</v>
      </c>
      <c r="O4" s="4">
        <v>6.3955415263963875</v>
      </c>
      <c r="P4" s="4">
        <v>6.3525882178731399</v>
      </c>
      <c r="Q4" s="4">
        <v>6.5677610409972669</v>
      </c>
      <c r="R4" s="12">
        <v>6.1469377906565619</v>
      </c>
      <c r="S4" s="12">
        <v>5.9869920332343964</v>
      </c>
      <c r="T4" s="12">
        <v>5.7055974784179426</v>
      </c>
    </row>
    <row r="5" spans="1:21" x14ac:dyDescent="0.25">
      <c r="A5" t="s">
        <v>2</v>
      </c>
      <c r="B5" s="4">
        <v>10.061644393468674</v>
      </c>
      <c r="C5" s="16">
        <v>9.7982126761669566</v>
      </c>
      <c r="D5" s="4">
        <v>11.065411900376274</v>
      </c>
      <c r="E5" s="4">
        <v>10.850690948192899</v>
      </c>
      <c r="F5" s="4">
        <v>10.38165417910319</v>
      </c>
      <c r="G5" s="4">
        <v>8.8522785764054657</v>
      </c>
      <c r="H5" s="4">
        <v>9.5885644227298794</v>
      </c>
      <c r="I5" s="4">
        <v>8.6352871562269531</v>
      </c>
      <c r="J5" s="4">
        <v>8.206403409600421</v>
      </c>
      <c r="K5" s="4">
        <v>8.919889149662886</v>
      </c>
      <c r="L5" s="4">
        <v>7.8039625275679869</v>
      </c>
      <c r="M5" s="4">
        <v>7.5347100588650013</v>
      </c>
      <c r="N5" s="4">
        <v>8.1308898744457601</v>
      </c>
      <c r="O5" s="4">
        <v>7.629741642876211</v>
      </c>
      <c r="P5" s="4">
        <v>7.6202963453225685</v>
      </c>
      <c r="Q5" s="4">
        <v>7.764145005936185</v>
      </c>
      <c r="R5" s="12">
        <v>6.6315101235574003</v>
      </c>
      <c r="S5" s="12">
        <v>6.4683081323373273</v>
      </c>
      <c r="T5" s="12">
        <v>5.9272901189119898</v>
      </c>
    </row>
    <row r="6" spans="1:21" x14ac:dyDescent="0.25">
      <c r="A6" t="s">
        <v>3</v>
      </c>
      <c r="B6" s="4">
        <v>26.878496662330178</v>
      </c>
      <c r="C6" s="16">
        <v>24.755605332446041</v>
      </c>
      <c r="D6" s="4">
        <v>27.069143170163017</v>
      </c>
      <c r="E6" s="4">
        <v>27.062010781380266</v>
      </c>
      <c r="F6" s="4">
        <v>24.054034339289259</v>
      </c>
      <c r="G6" s="4">
        <v>24.590505748685217</v>
      </c>
      <c r="H6" s="4">
        <v>26.045015529702258</v>
      </c>
      <c r="I6" s="4">
        <v>24.968778980099273</v>
      </c>
      <c r="J6" s="4">
        <v>25.053034186760581</v>
      </c>
      <c r="K6" s="4">
        <v>26.031504951074275</v>
      </c>
      <c r="L6" s="4">
        <v>23.712930935735535</v>
      </c>
      <c r="M6" s="4">
        <v>22.717097320036729</v>
      </c>
      <c r="N6" s="4">
        <v>22.919085419229617</v>
      </c>
      <c r="O6" s="4">
        <v>21.570028368810352</v>
      </c>
      <c r="P6" s="4">
        <v>21.831559891301278</v>
      </c>
      <c r="Q6" s="4">
        <v>21.233099528572335</v>
      </c>
      <c r="R6" s="12">
        <v>19.313234041612006</v>
      </c>
      <c r="S6" s="12">
        <v>18.659617663904822</v>
      </c>
      <c r="T6" s="12">
        <v>17.879702360391441</v>
      </c>
    </row>
    <row r="7" spans="1:21" x14ac:dyDescent="0.25">
      <c r="A7" t="s">
        <v>4</v>
      </c>
      <c r="B7" s="4">
        <v>8.8172194999123246</v>
      </c>
      <c r="C7" s="16">
        <v>9.0540763908188318</v>
      </c>
      <c r="D7" s="4">
        <v>9.5082929076146243</v>
      </c>
      <c r="E7" s="4">
        <v>9.3329969022592323</v>
      </c>
      <c r="F7" s="4">
        <v>8.6123614073617176</v>
      </c>
      <c r="G7" s="4">
        <v>8.6220858356958345</v>
      </c>
      <c r="H7" s="4">
        <v>9.0727577908250581</v>
      </c>
      <c r="I7" s="4">
        <v>8.192025685425584</v>
      </c>
      <c r="J7" s="4">
        <v>8.6881395852931433</v>
      </c>
      <c r="K7" s="4">
        <v>8.3958924977431444</v>
      </c>
      <c r="L7" s="4">
        <v>8.0959269323281049</v>
      </c>
      <c r="M7" s="4">
        <v>7.7203300698749988</v>
      </c>
      <c r="N7" s="4">
        <v>8.0369059221143857</v>
      </c>
      <c r="O7" s="4">
        <v>7.7690925885782116</v>
      </c>
      <c r="P7" s="4">
        <v>7.720657905762855</v>
      </c>
      <c r="Q7" s="4">
        <v>7.7875843688989557</v>
      </c>
      <c r="R7" s="12">
        <v>7.40360141939912</v>
      </c>
      <c r="S7" s="12">
        <v>7.2331332476146182</v>
      </c>
      <c r="T7" s="12">
        <v>6.9032339242367149</v>
      </c>
    </row>
    <row r="8" spans="1:21" x14ac:dyDescent="0.25">
      <c r="A8" t="s">
        <v>5</v>
      </c>
      <c r="B8" s="4">
        <v>6.7406904362527253</v>
      </c>
      <c r="C8" s="16">
        <v>6.4430080585353924</v>
      </c>
      <c r="D8" s="4">
        <v>7.0410062413580574</v>
      </c>
      <c r="E8" s="4">
        <v>6.8045862809593913</v>
      </c>
      <c r="F8" s="4">
        <v>6.6678317011199075</v>
      </c>
      <c r="G8" s="4">
        <v>6.8674149342874076</v>
      </c>
      <c r="H8" s="4">
        <v>7.6580129181622318</v>
      </c>
      <c r="I8" s="4">
        <v>7.2964544833861149</v>
      </c>
      <c r="J8" s="4">
        <v>7.3427089275458499</v>
      </c>
      <c r="K8" s="4">
        <v>7.1859223146866062</v>
      </c>
      <c r="L8" s="4">
        <v>6.7823479885209146</v>
      </c>
      <c r="M8" s="4">
        <v>6.5847512341556786</v>
      </c>
      <c r="N8" s="4">
        <v>6.4715915424763146</v>
      </c>
      <c r="O8" s="4">
        <v>5.8328350730559144</v>
      </c>
      <c r="P8" s="4">
        <v>5.8019341079273765</v>
      </c>
      <c r="Q8" s="4">
        <v>5.6287628693449578</v>
      </c>
      <c r="R8" s="12">
        <v>5.4909140042274451</v>
      </c>
      <c r="S8" s="12">
        <v>5.2968923021731742</v>
      </c>
      <c r="T8" s="12">
        <v>4.6327395907446407</v>
      </c>
    </row>
    <row r="9" spans="1:21" x14ac:dyDescent="0.25">
      <c r="A9" t="s">
        <v>6</v>
      </c>
      <c r="B9" s="4">
        <v>17.452031886365123</v>
      </c>
      <c r="C9" s="16">
        <v>15.12727386627321</v>
      </c>
      <c r="D9" s="4">
        <v>17.082163570899276</v>
      </c>
      <c r="E9" s="4">
        <v>16.837057199940567</v>
      </c>
      <c r="F9" s="4">
        <v>15.360600333013174</v>
      </c>
      <c r="G9" s="4">
        <v>15.064337477136259</v>
      </c>
      <c r="H9" s="4">
        <v>16.367961474393756</v>
      </c>
      <c r="I9" s="4">
        <v>15.033354411445833</v>
      </c>
      <c r="J9" s="4">
        <v>14.788349380301788</v>
      </c>
      <c r="K9" s="4">
        <v>15.242118124526868</v>
      </c>
      <c r="L9" s="4">
        <v>14.279605088238686</v>
      </c>
      <c r="M9" s="4">
        <v>13.693606346979715</v>
      </c>
      <c r="N9" s="4">
        <v>14.369589228879693</v>
      </c>
      <c r="O9" s="4">
        <v>13.317915688341669</v>
      </c>
      <c r="P9" s="4">
        <v>12.937726083939491</v>
      </c>
      <c r="Q9" s="4">
        <v>13.020757233776413</v>
      </c>
      <c r="R9" s="12">
        <v>12.23511043142547</v>
      </c>
      <c r="S9" s="12">
        <v>11.881991393699051</v>
      </c>
      <c r="T9" s="12">
        <v>11.439951788806178</v>
      </c>
    </row>
    <row r="10" spans="1:21" x14ac:dyDescent="0.25">
      <c r="A10" t="s">
        <v>7</v>
      </c>
      <c r="B10" s="4">
        <v>35.569744762416029</v>
      </c>
      <c r="C10" s="16">
        <v>33.068594909640872</v>
      </c>
      <c r="D10" s="4">
        <v>37.538239052380803</v>
      </c>
      <c r="E10" s="4">
        <v>37.002369402486906</v>
      </c>
      <c r="F10" s="4">
        <v>34.008162729060103</v>
      </c>
      <c r="G10" s="4">
        <v>34.421085697779446</v>
      </c>
      <c r="H10" s="4">
        <v>37.908812194833999</v>
      </c>
      <c r="I10" s="4">
        <v>35.170964444008604</v>
      </c>
      <c r="J10" s="4">
        <v>33.567214500087267</v>
      </c>
      <c r="K10" s="4">
        <v>34.042552924641036</v>
      </c>
      <c r="L10" s="4">
        <v>31.824476153743575</v>
      </c>
      <c r="M10" s="4">
        <v>30.777368595966568</v>
      </c>
      <c r="N10" s="4">
        <v>31.810097886959273</v>
      </c>
      <c r="O10" s="4">
        <v>30.339612230508262</v>
      </c>
      <c r="P10" s="4">
        <v>32.592177187277343</v>
      </c>
      <c r="Q10" s="4">
        <v>33.512101716659195</v>
      </c>
      <c r="R10" s="12">
        <v>31.028082640311819</v>
      </c>
      <c r="S10" s="12">
        <v>30.495145337666706</v>
      </c>
      <c r="T10" s="12">
        <v>28.088649245896935</v>
      </c>
    </row>
    <row r="11" spans="1:21" x14ac:dyDescent="0.25">
      <c r="A11" t="s">
        <v>8</v>
      </c>
      <c r="B11" s="4">
        <v>6.6626438039976126</v>
      </c>
      <c r="C11" s="16">
        <v>6.8817195162432681</v>
      </c>
      <c r="D11" s="4">
        <v>7.2139250189696984</v>
      </c>
      <c r="E11" s="4">
        <v>7.0131196856353579</v>
      </c>
      <c r="F11" s="4">
        <v>6.5911409962547056</v>
      </c>
      <c r="G11" s="4">
        <v>6.7623311815024518</v>
      </c>
      <c r="H11" s="4">
        <v>7.423060511738135</v>
      </c>
      <c r="I11" s="4">
        <v>6.4858354981963373</v>
      </c>
      <c r="J11" s="4">
        <v>6.1568596705187151</v>
      </c>
      <c r="K11" s="4">
        <v>6.6542482789732187</v>
      </c>
      <c r="L11" s="4">
        <v>5.9027120666371582</v>
      </c>
      <c r="M11" s="4">
        <v>5.5069508631726576</v>
      </c>
      <c r="N11" s="4">
        <v>5.7018837828361617</v>
      </c>
      <c r="O11" s="4">
        <v>5.2213313147343579</v>
      </c>
      <c r="P11" s="4">
        <v>5.1509407504456295</v>
      </c>
      <c r="Q11" s="4">
        <v>4.9493434477395342</v>
      </c>
      <c r="R11" s="12">
        <v>4.3146036615273999</v>
      </c>
      <c r="S11" s="12">
        <v>4.1898045649783011</v>
      </c>
      <c r="T11" s="12">
        <v>4.0075667182385475</v>
      </c>
    </row>
    <row r="12" spans="1:21" x14ac:dyDescent="0.25">
      <c r="A12" t="s">
        <v>9</v>
      </c>
      <c r="B12" s="4">
        <v>3.9306305957076848</v>
      </c>
      <c r="C12" s="16">
        <v>4.9264360961569258</v>
      </c>
      <c r="D12" s="4">
        <v>4.9505351555616564</v>
      </c>
      <c r="E12" s="4">
        <v>4.4775322953923595</v>
      </c>
      <c r="F12" s="4">
        <v>4.0818972525285355</v>
      </c>
      <c r="G12" s="4">
        <v>4.2376029858342728</v>
      </c>
      <c r="H12" s="4">
        <v>4.298199972950453</v>
      </c>
      <c r="I12" s="4">
        <v>4.1503625123242331</v>
      </c>
      <c r="J12" s="4">
        <v>4.266155653931726</v>
      </c>
      <c r="K12" s="4">
        <v>4.3888549240622572</v>
      </c>
      <c r="L12" s="4">
        <v>3.9978208009158718</v>
      </c>
      <c r="M12" s="4">
        <v>3.7408921987876411</v>
      </c>
      <c r="N12" s="4">
        <v>3.6578740033696442</v>
      </c>
      <c r="O12" s="4">
        <v>3.4192802750735445</v>
      </c>
      <c r="P12" s="4">
        <v>3.7838610879321997</v>
      </c>
      <c r="Q12" s="4">
        <v>3.7363519099581843</v>
      </c>
      <c r="R12" s="12">
        <v>3.1124991401821989</v>
      </c>
      <c r="S12" s="12">
        <v>3.1836545863712047</v>
      </c>
      <c r="T12" s="12">
        <v>2.9606344049510933</v>
      </c>
    </row>
    <row r="13" spans="1:21" x14ac:dyDescent="0.25">
      <c r="A13" t="s">
        <v>10</v>
      </c>
      <c r="B13" s="4">
        <v>12.203240348159902</v>
      </c>
      <c r="C13" s="16">
        <v>10.843222385616457</v>
      </c>
      <c r="D13" s="4">
        <v>12.616226176856456</v>
      </c>
      <c r="E13" s="4">
        <v>12.540619601687343</v>
      </c>
      <c r="F13" s="4">
        <v>10.810696081089075</v>
      </c>
      <c r="G13" s="4">
        <v>10.732447993777294</v>
      </c>
      <c r="H13" s="4">
        <v>12.755310619128753</v>
      </c>
      <c r="I13" s="4">
        <v>11.809117125085496</v>
      </c>
      <c r="J13" s="4">
        <v>11.222326205783146</v>
      </c>
      <c r="K13" s="4">
        <v>10.860910301765189</v>
      </c>
      <c r="L13" s="4">
        <v>10.020035067296199</v>
      </c>
      <c r="M13" s="4">
        <v>10.07513169606394</v>
      </c>
      <c r="N13" s="4">
        <v>10.499398396645782</v>
      </c>
      <c r="O13" s="4">
        <v>10.145634803376815</v>
      </c>
      <c r="P13" s="4">
        <v>10.832520303719317</v>
      </c>
      <c r="Q13" s="4">
        <v>10.810223052374061</v>
      </c>
      <c r="R13" s="12">
        <v>9.9633603461226397</v>
      </c>
      <c r="S13" s="12">
        <v>9.6081066675657176</v>
      </c>
      <c r="T13" s="12">
        <v>9.188710218488497</v>
      </c>
    </row>
    <row r="14" spans="1:21" x14ac:dyDescent="0.25">
      <c r="A14" t="s">
        <v>11</v>
      </c>
      <c r="B14" s="4">
        <v>23.35340002749107</v>
      </c>
      <c r="C14" s="16">
        <v>28.518893637479476</v>
      </c>
      <c r="D14" s="4">
        <v>30.854405105460788</v>
      </c>
      <c r="E14" s="4">
        <v>31.498787884322258</v>
      </c>
      <c r="F14" s="4">
        <v>31.036617105846968</v>
      </c>
      <c r="G14" s="4">
        <v>30.886568919505454</v>
      </c>
      <c r="H14" s="4">
        <v>28.705404829757036</v>
      </c>
      <c r="I14" s="4">
        <v>32.243735124018514</v>
      </c>
      <c r="J14" s="4">
        <v>34.556725169450097</v>
      </c>
      <c r="K14" s="4">
        <v>34.090523478918264</v>
      </c>
      <c r="L14" s="4">
        <v>30.044594702717905</v>
      </c>
      <c r="M14" s="4">
        <v>28.85659957946304</v>
      </c>
      <c r="N14" s="4">
        <v>28.057647754907094</v>
      </c>
      <c r="O14" s="4">
        <v>27.092660053775177</v>
      </c>
      <c r="P14" s="4">
        <v>27.588577102112456</v>
      </c>
      <c r="Q14" s="4">
        <v>17.826529638762842</v>
      </c>
      <c r="R14" s="12">
        <v>12.443548569538603</v>
      </c>
      <c r="S14" s="12">
        <v>11.797432042230248</v>
      </c>
      <c r="T14" s="12">
        <v>11.473470594575474</v>
      </c>
    </row>
    <row r="15" spans="1:21" x14ac:dyDescent="0.25">
      <c r="A15" t="s">
        <v>12</v>
      </c>
      <c r="B15" s="4">
        <v>89.891166636261232</v>
      </c>
      <c r="C15" s="16">
        <v>92.844863348029094</v>
      </c>
      <c r="D15" s="4">
        <v>106.2683100971215</v>
      </c>
      <c r="E15" s="4">
        <v>104.27598327039291</v>
      </c>
      <c r="F15" s="4">
        <v>81.494347871740359</v>
      </c>
      <c r="G15" s="4">
        <v>79.605527233847511</v>
      </c>
      <c r="H15" s="4">
        <v>89.451497794334855</v>
      </c>
      <c r="I15" s="4">
        <v>80.177219978196518</v>
      </c>
      <c r="J15" s="4">
        <v>78.644655857557751</v>
      </c>
      <c r="K15" s="4">
        <v>77.011595666137794</v>
      </c>
      <c r="L15" s="4">
        <v>67.200475210413487</v>
      </c>
      <c r="M15" s="4">
        <v>62.555667529562385</v>
      </c>
      <c r="N15" s="4">
        <v>69.216206586937901</v>
      </c>
      <c r="O15" s="4">
        <v>66.37697066133525</v>
      </c>
      <c r="P15" s="4">
        <v>65.569245939882961</v>
      </c>
      <c r="Q15" s="4">
        <v>64.871361166690875</v>
      </c>
      <c r="R15" s="12">
        <v>44.802163657836502</v>
      </c>
      <c r="S15" s="12">
        <v>46.517204328379563</v>
      </c>
      <c r="T15" s="12">
        <v>41.143437423231951</v>
      </c>
    </row>
    <row r="16" spans="1:21" x14ac:dyDescent="0.25">
      <c r="A16" t="s">
        <v>13</v>
      </c>
      <c r="B16" s="4">
        <v>19.337069875047099</v>
      </c>
      <c r="C16" s="16">
        <v>15.818940802819785</v>
      </c>
      <c r="D16" s="4">
        <v>17.418554957313034</v>
      </c>
      <c r="E16" s="4">
        <v>17.20264132505557</v>
      </c>
      <c r="F16" s="4">
        <v>16.055952919253016</v>
      </c>
      <c r="G16" s="4">
        <v>15.120072062071154</v>
      </c>
      <c r="H16" s="4">
        <v>16.693402036479384</v>
      </c>
      <c r="I16" s="4">
        <v>16.462032513892169</v>
      </c>
      <c r="J16" s="4">
        <v>16.338255120856338</v>
      </c>
      <c r="K16" s="4">
        <v>16.252731694164002</v>
      </c>
      <c r="L16" s="4">
        <v>15.726263321969999</v>
      </c>
      <c r="M16" s="4">
        <v>15.9295203095334</v>
      </c>
      <c r="N16" s="4">
        <v>17.716008315834326</v>
      </c>
      <c r="O16" s="4">
        <v>17.608492783927641</v>
      </c>
      <c r="P16" s="4">
        <v>18.467074090835876</v>
      </c>
      <c r="Q16" s="4">
        <v>19.28348598314577</v>
      </c>
      <c r="R16" s="12">
        <v>18.436534497919737</v>
      </c>
      <c r="S16" s="12">
        <v>18.076576483080288</v>
      </c>
      <c r="T16" s="12">
        <v>17.697051267204834</v>
      </c>
    </row>
    <row r="17" spans="1:21" x14ac:dyDescent="0.25">
      <c r="A17" t="s">
        <v>14</v>
      </c>
      <c r="B17" s="4">
        <v>2.3141659040416354</v>
      </c>
      <c r="C17" s="16">
        <v>2.9146208386024406</v>
      </c>
      <c r="D17" s="4">
        <v>3.1949911025434541</v>
      </c>
      <c r="E17" s="4">
        <v>2.8334125768698994</v>
      </c>
      <c r="F17" s="4">
        <v>2.6772051940029824</v>
      </c>
      <c r="G17" s="4">
        <v>2.6281889092595181</v>
      </c>
      <c r="H17" s="4">
        <v>2.5987533063656296</v>
      </c>
      <c r="I17" s="4">
        <v>2.3425582745502767</v>
      </c>
      <c r="J17" s="4">
        <v>2.2624807850492115</v>
      </c>
      <c r="K17" s="4">
        <v>2.1375843891404123</v>
      </c>
      <c r="L17" s="4">
        <v>2.2898860713202711</v>
      </c>
      <c r="M17" s="4">
        <v>1.782016370293481</v>
      </c>
      <c r="N17" s="4">
        <v>1.7585215290539757</v>
      </c>
      <c r="O17" s="4">
        <v>1.6458992052010062</v>
      </c>
      <c r="P17" s="4">
        <v>1.5672746784001399</v>
      </c>
      <c r="Q17" s="4">
        <v>1.5235636656998233</v>
      </c>
      <c r="R17" s="12">
        <v>1.5585205121835144</v>
      </c>
      <c r="S17" s="12">
        <v>1.5065528823872272</v>
      </c>
      <c r="T17" s="12">
        <v>1.434485696150736</v>
      </c>
    </row>
    <row r="18" spans="1:21" x14ac:dyDescent="0.25">
      <c r="A18" t="s">
        <v>15</v>
      </c>
      <c r="B18" s="4">
        <v>11.923403673014292</v>
      </c>
      <c r="C18" s="16">
        <v>11.145261415507468</v>
      </c>
      <c r="D18" s="4">
        <v>12.242966802550161</v>
      </c>
      <c r="E18" s="4">
        <v>12.770865825273514</v>
      </c>
      <c r="F18" s="4">
        <v>12.224139507565814</v>
      </c>
      <c r="G18" s="4">
        <v>11.936489364038772</v>
      </c>
      <c r="H18" s="4">
        <v>13.018000249774422</v>
      </c>
      <c r="I18" s="4">
        <v>12.223487658978961</v>
      </c>
      <c r="J18" s="4">
        <v>11.983046589659628</v>
      </c>
      <c r="K18" s="4">
        <v>12.3042352527769</v>
      </c>
      <c r="L18" s="4">
        <v>11.683039111931828</v>
      </c>
      <c r="M18" s="4">
        <v>11.141835560490446</v>
      </c>
      <c r="N18" s="4">
        <v>10.981294953434656</v>
      </c>
      <c r="O18" s="4">
        <v>10.832859060101002</v>
      </c>
      <c r="P18" s="4">
        <v>10.876642525196418</v>
      </c>
      <c r="Q18" s="4">
        <v>11.036414872378794</v>
      </c>
      <c r="R18" s="12">
        <v>10.093794572512328</v>
      </c>
      <c r="S18" s="12">
        <v>9.8157291552238686</v>
      </c>
      <c r="T18" s="12">
        <v>9.5312057815607201</v>
      </c>
    </row>
    <row r="19" spans="1:21" x14ac:dyDescent="0.25">
      <c r="A19" t="s">
        <v>16</v>
      </c>
      <c r="B19" s="4">
        <v>6.0357860290085279</v>
      </c>
      <c r="C19" s="17">
        <v>6.81952143858088</v>
      </c>
      <c r="D19" s="4">
        <v>7.7290220913961196</v>
      </c>
      <c r="E19" s="4">
        <v>7.7368134503189676</v>
      </c>
      <c r="F19" s="4">
        <v>7.0790241335913411</v>
      </c>
      <c r="G19" s="4">
        <v>7.3430214232687083</v>
      </c>
      <c r="H19" s="4">
        <v>7.5845926593361463</v>
      </c>
      <c r="I19" s="4">
        <v>6.8842420175587868</v>
      </c>
      <c r="J19" s="4">
        <v>7.3052277534972809</v>
      </c>
      <c r="K19" s="4">
        <v>6.9307719352861437</v>
      </c>
      <c r="L19" s="4">
        <v>6.4630273168139158</v>
      </c>
      <c r="M19" s="4">
        <v>6.2322641514304529</v>
      </c>
      <c r="N19" s="4">
        <v>6.1657047523256301</v>
      </c>
      <c r="O19" s="4">
        <v>6.2956209375448422</v>
      </c>
      <c r="P19" s="4">
        <v>6.0873269718893859</v>
      </c>
      <c r="Q19" s="4">
        <v>5.6598850284741715</v>
      </c>
      <c r="R19" s="12">
        <v>5.415897438715473</v>
      </c>
      <c r="S19" s="12">
        <v>5.4839740179710947</v>
      </c>
      <c r="T19" s="12">
        <v>5.3375028167416341</v>
      </c>
    </row>
    <row r="20" spans="1:21" x14ac:dyDescent="0.25">
      <c r="A20" s="7" t="s">
        <v>35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3"/>
      <c r="S20" s="13"/>
      <c r="T20" s="13"/>
    </row>
    <row r="22" spans="1:21" ht="21" x14ac:dyDescent="0.35">
      <c r="A22" s="1" t="s">
        <v>32</v>
      </c>
    </row>
    <row r="23" spans="1:21" x14ac:dyDescent="0.25">
      <c r="A23" s="6"/>
      <c r="B23" s="6">
        <f>B2</f>
        <v>1990</v>
      </c>
      <c r="C23" s="14">
        <f>C2</f>
        <v>2005</v>
      </c>
      <c r="D23" s="6">
        <f t="shared" ref="D23:S23" si="3">D2</f>
        <v>2006</v>
      </c>
      <c r="E23" s="6">
        <f t="shared" si="3"/>
        <v>2007</v>
      </c>
      <c r="F23" s="6">
        <f t="shared" si="3"/>
        <v>2008</v>
      </c>
      <c r="G23" s="6">
        <f t="shared" si="3"/>
        <v>2009</v>
      </c>
      <c r="H23" s="6">
        <f t="shared" si="3"/>
        <v>2010</v>
      </c>
      <c r="I23" s="6">
        <f t="shared" si="3"/>
        <v>2011</v>
      </c>
      <c r="J23" s="6">
        <f t="shared" si="3"/>
        <v>2012</v>
      </c>
      <c r="K23" s="6">
        <f t="shared" si="3"/>
        <v>2013</v>
      </c>
      <c r="L23" s="6">
        <f t="shared" si="3"/>
        <v>2014</v>
      </c>
      <c r="M23" s="6">
        <f t="shared" si="3"/>
        <v>2015</v>
      </c>
      <c r="N23" s="6">
        <f t="shared" si="3"/>
        <v>2016</v>
      </c>
      <c r="O23" s="6">
        <f t="shared" si="3"/>
        <v>2017</v>
      </c>
      <c r="P23" s="6">
        <f t="shared" si="3"/>
        <v>2018</v>
      </c>
      <c r="Q23" s="6">
        <f t="shared" si="3"/>
        <v>2019</v>
      </c>
      <c r="R23" s="10">
        <f t="shared" si="3"/>
        <v>2020</v>
      </c>
      <c r="S23" s="10">
        <f t="shared" si="3"/>
        <v>2021</v>
      </c>
      <c r="T23" s="10" t="str">
        <f t="shared" ref="T23" si="4">T2</f>
        <v>2022*</v>
      </c>
    </row>
    <row r="24" spans="1:21" ht="21.75" customHeight="1" x14ac:dyDescent="0.25">
      <c r="A24" s="2" t="s">
        <v>0</v>
      </c>
      <c r="B24" s="3">
        <v>11.781832418442862</v>
      </c>
      <c r="C24" s="15">
        <v>10.735890757315474</v>
      </c>
      <c r="D24" s="3">
        <v>11.913817850414365</v>
      </c>
      <c r="E24" s="3">
        <v>11.663878459965204</v>
      </c>
      <c r="F24" s="3">
        <v>10.170342495561687</v>
      </c>
      <c r="G24" s="3">
        <v>9.9224185707077464</v>
      </c>
      <c r="H24" s="3">
        <v>10.591808953355311</v>
      </c>
      <c r="I24" s="3">
        <v>9.8584801717500579</v>
      </c>
      <c r="J24" s="3">
        <v>9.7747794676222615</v>
      </c>
      <c r="K24" s="3">
        <v>9.715755607710939</v>
      </c>
      <c r="L24" s="3">
        <v>8.7720427239329819</v>
      </c>
      <c r="M24" s="3">
        <v>8.3696457185488669</v>
      </c>
      <c r="N24" s="3">
        <v>8.6425454607985497</v>
      </c>
      <c r="O24" s="3">
        <v>8.1892745163836231</v>
      </c>
      <c r="P24" s="3">
        <v>8.2171406623189238</v>
      </c>
      <c r="Q24" s="3">
        <v>7.8708128272456612</v>
      </c>
      <c r="R24" s="11">
        <v>6.584696234449475</v>
      </c>
      <c r="S24" s="11">
        <v>6.465894899776484</v>
      </c>
      <c r="T24" s="11">
        <v>6.0394357333426445</v>
      </c>
      <c r="U24" s="4"/>
    </row>
    <row r="25" spans="1:21" ht="21.75" customHeight="1" x14ac:dyDescent="0.25">
      <c r="A25" t="s">
        <v>1</v>
      </c>
      <c r="B25" s="4">
        <v>16.462892797531154</v>
      </c>
      <c r="C25" s="16">
        <v>16.178422538321627</v>
      </c>
      <c r="D25" s="4">
        <v>17.235624300271347</v>
      </c>
      <c r="E25" s="4">
        <v>16.607459594642652</v>
      </c>
      <c r="F25" s="4">
        <v>15.63949383652807</v>
      </c>
      <c r="G25" s="4">
        <v>15.097185335168543</v>
      </c>
      <c r="H25" s="4">
        <v>15.318539028914492</v>
      </c>
      <c r="I25" s="4">
        <v>15.524772763348844</v>
      </c>
      <c r="J25" s="4">
        <v>17.24665296388477</v>
      </c>
      <c r="K25" s="4">
        <v>16.973714457016371</v>
      </c>
      <c r="L25" s="4">
        <v>16.509038204840991</v>
      </c>
      <c r="M25" s="4">
        <v>16.444042502182278</v>
      </c>
      <c r="N25" s="4">
        <v>14.842087350994902</v>
      </c>
      <c r="O25" s="4">
        <v>14.149428155744221</v>
      </c>
      <c r="P25" s="4">
        <v>14.148303380563785</v>
      </c>
      <c r="Q25" s="4">
        <v>14.759013575274757</v>
      </c>
      <c r="R25" s="12">
        <v>13.690284611707265</v>
      </c>
      <c r="S25" s="12">
        <v>13.334057980477498</v>
      </c>
      <c r="T25" s="12">
        <v>12.679105507595429</v>
      </c>
    </row>
    <row r="26" spans="1:21" x14ac:dyDescent="0.25">
      <c r="A26" t="s">
        <v>2</v>
      </c>
      <c r="B26" s="4">
        <v>12.406466576410203</v>
      </c>
      <c r="C26" s="16">
        <v>10.592662352612926</v>
      </c>
      <c r="D26" s="4">
        <v>11.91110000040503</v>
      </c>
      <c r="E26" s="4">
        <v>11.755894851779955</v>
      </c>
      <c r="F26" s="4">
        <v>11.272154374704876</v>
      </c>
      <c r="G26" s="4">
        <v>9.5803880697028863</v>
      </c>
      <c r="H26" s="4">
        <v>10.168148910636139</v>
      </c>
      <c r="I26" s="4">
        <v>8.8295369695572123</v>
      </c>
      <c r="J26" s="4">
        <v>8.54833688500044</v>
      </c>
      <c r="K26" s="4">
        <v>9.4191015307950217</v>
      </c>
      <c r="L26" s="4">
        <v>8.3733503514677974</v>
      </c>
      <c r="M26" s="4">
        <v>8.0585134319411775</v>
      </c>
      <c r="N26" s="4">
        <v>8.761734778497587</v>
      </c>
      <c r="O26" s="4">
        <v>8.0482506781394623</v>
      </c>
      <c r="P26" s="4">
        <v>7.9295487464334737</v>
      </c>
      <c r="Q26" s="4">
        <v>8.1556145020338082</v>
      </c>
      <c r="R26" s="12">
        <v>6.9222443878469733</v>
      </c>
      <c r="S26" s="12">
        <v>6.9328061439842736</v>
      </c>
      <c r="T26" s="12">
        <v>6.3123430446347069</v>
      </c>
    </row>
    <row r="27" spans="1:21" x14ac:dyDescent="0.25">
      <c r="A27" t="s">
        <v>3</v>
      </c>
      <c r="B27" s="4">
        <v>12.184268659261186</v>
      </c>
      <c r="C27" s="16">
        <v>10.141583503664908</v>
      </c>
      <c r="D27" s="4">
        <v>10.985853559319406</v>
      </c>
      <c r="E27" s="4">
        <v>11.014249402271171</v>
      </c>
      <c r="F27" s="4">
        <v>9.6874886585941447</v>
      </c>
      <c r="G27" s="4">
        <v>9.8915952327776413</v>
      </c>
      <c r="H27" s="4">
        <v>10.409678469105618</v>
      </c>
      <c r="I27" s="4">
        <v>9.8807989632367512</v>
      </c>
      <c r="J27" s="4">
        <v>9.8984726142870727</v>
      </c>
      <c r="K27" s="4">
        <v>10.329962282172332</v>
      </c>
      <c r="L27" s="4">
        <v>9.3542133868779231</v>
      </c>
      <c r="M27" s="4">
        <v>9.0075722918464436</v>
      </c>
      <c r="N27" s="4">
        <v>8.8354222896027821</v>
      </c>
      <c r="O27" s="4">
        <v>8.3604761119419972</v>
      </c>
      <c r="P27" s="4">
        <v>8.4356877477980223</v>
      </c>
      <c r="Q27" s="4">
        <v>8.1886230345439017</v>
      </c>
      <c r="R27" s="12">
        <v>7.4196058554022306</v>
      </c>
      <c r="S27" s="12">
        <v>7.0733956269540643</v>
      </c>
      <c r="T27" s="12">
        <v>6.9086948842316236</v>
      </c>
    </row>
    <row r="28" spans="1:21" x14ac:dyDescent="0.25">
      <c r="A28" t="s">
        <v>4</v>
      </c>
      <c r="B28" s="4">
        <v>14.549867161571491</v>
      </c>
      <c r="C28" s="16">
        <v>15.191403340300052</v>
      </c>
      <c r="D28" s="4">
        <v>16.309250270350987</v>
      </c>
      <c r="E28" s="4">
        <v>16.036077151648165</v>
      </c>
      <c r="F28" s="4">
        <v>14.952016332225204</v>
      </c>
      <c r="G28" s="4">
        <v>15.36913696202466</v>
      </c>
      <c r="H28" s="4">
        <v>15.642685846250101</v>
      </c>
      <c r="I28" s="4">
        <v>14.197618172314703</v>
      </c>
      <c r="J28" s="4">
        <v>15.031383365559073</v>
      </c>
      <c r="K28" s="4">
        <v>14.678133737313191</v>
      </c>
      <c r="L28" s="4">
        <v>14.253392486493142</v>
      </c>
      <c r="M28" s="4">
        <v>13.935613844539709</v>
      </c>
      <c r="N28" s="4">
        <v>14.326035511790348</v>
      </c>
      <c r="O28" s="4">
        <v>14.603557497327465</v>
      </c>
      <c r="P28" s="4">
        <v>14.458160872215084</v>
      </c>
      <c r="Q28" s="4">
        <v>14.665883933896337</v>
      </c>
      <c r="R28" s="12">
        <v>14.075287869580075</v>
      </c>
      <c r="S28" s="12">
        <v>14.437391711805624</v>
      </c>
      <c r="T28" s="12">
        <v>13.696892706818879</v>
      </c>
    </row>
    <row r="29" spans="1:21" x14ac:dyDescent="0.25">
      <c r="A29" t="s">
        <v>5</v>
      </c>
      <c r="B29" s="4">
        <v>14.101862837348799</v>
      </c>
      <c r="C29" s="16">
        <v>14.511279411115749</v>
      </c>
      <c r="D29" s="4">
        <v>15.716531788745664</v>
      </c>
      <c r="E29" s="4">
        <v>15.360239911872215</v>
      </c>
      <c r="F29" s="4">
        <v>14.62243794105243</v>
      </c>
      <c r="G29" s="4">
        <v>15.027166158178135</v>
      </c>
      <c r="H29" s="4">
        <v>16.12213245928891</v>
      </c>
      <c r="I29" s="4">
        <v>14.830192039402672</v>
      </c>
      <c r="J29" s="4">
        <v>14.833755409183535</v>
      </c>
      <c r="K29" s="4">
        <v>14.371844629373212</v>
      </c>
      <c r="L29" s="4">
        <v>13.729449369475535</v>
      </c>
      <c r="M29" s="4">
        <v>13.169502468311357</v>
      </c>
      <c r="N29" s="4">
        <v>12.969121327607844</v>
      </c>
      <c r="O29" s="4">
        <v>11.783505198092756</v>
      </c>
      <c r="P29" s="4">
        <v>11.287809548496842</v>
      </c>
      <c r="Q29" s="4">
        <v>11.348312236582576</v>
      </c>
      <c r="R29" s="12">
        <v>10.745428579701457</v>
      </c>
      <c r="S29" s="12">
        <v>10.488895647867672</v>
      </c>
      <c r="T29" s="12">
        <v>9.1375534334213828</v>
      </c>
    </row>
    <row r="30" spans="1:21" x14ac:dyDescent="0.25">
      <c r="A30" t="s">
        <v>6</v>
      </c>
      <c r="B30" s="4">
        <v>14.15412156233992</v>
      </c>
      <c r="C30" s="16">
        <v>10.930111175052897</v>
      </c>
      <c r="D30" s="4">
        <v>12.004331392058521</v>
      </c>
      <c r="E30" s="4">
        <v>11.949650248360941</v>
      </c>
      <c r="F30" s="4">
        <v>10.667083564592481</v>
      </c>
      <c r="G30" s="4">
        <v>10.296881392437635</v>
      </c>
      <c r="H30" s="4">
        <v>10.854085858351297</v>
      </c>
      <c r="I30" s="4">
        <v>9.8514773338439277</v>
      </c>
      <c r="J30" s="4">
        <v>9.7163924969131337</v>
      </c>
      <c r="K30" s="4">
        <v>9.8974793016408249</v>
      </c>
      <c r="L30" s="4">
        <v>9.3269791562630218</v>
      </c>
      <c r="M30" s="4">
        <v>8.9093079681065159</v>
      </c>
      <c r="N30" s="4">
        <v>9.5289053241907773</v>
      </c>
      <c r="O30" s="4">
        <v>8.6088659911710845</v>
      </c>
      <c r="P30" s="4">
        <v>8.2040114673046869</v>
      </c>
      <c r="Q30" s="4">
        <v>8.2253678040280551</v>
      </c>
      <c r="R30" s="12">
        <v>7.6517263486087987</v>
      </c>
      <c r="S30" s="12">
        <v>7.3390928929580301</v>
      </c>
      <c r="T30" s="12">
        <v>7.0269974132716087</v>
      </c>
    </row>
    <row r="31" spans="1:21" x14ac:dyDescent="0.25">
      <c r="A31" t="s">
        <v>7</v>
      </c>
      <c r="B31" s="4">
        <v>11.758593309889596</v>
      </c>
      <c r="C31" s="16">
        <v>9.1501369423466716</v>
      </c>
      <c r="D31" s="4">
        <v>10.245152579798255</v>
      </c>
      <c r="E31" s="4">
        <v>9.8045493912259953</v>
      </c>
      <c r="F31" s="4">
        <v>8.6821962545468736</v>
      </c>
      <c r="G31" s="4">
        <v>8.5582013172002593</v>
      </c>
      <c r="H31" s="4">
        <v>9.2505642251913116</v>
      </c>
      <c r="I31" s="4">
        <v>8.2774686853397519</v>
      </c>
      <c r="J31" s="4">
        <v>7.7077415614436902</v>
      </c>
      <c r="K31" s="4">
        <v>7.694971275913435</v>
      </c>
      <c r="L31" s="4">
        <v>6.9790517881016605</v>
      </c>
      <c r="M31" s="4">
        <v>6.6216369612664732</v>
      </c>
      <c r="N31" s="4">
        <v>6.6870081746813694</v>
      </c>
      <c r="O31" s="4">
        <v>6.2440033402980575</v>
      </c>
      <c r="P31" s="4">
        <v>6.4769827478691058</v>
      </c>
      <c r="Q31" s="4">
        <v>6.4039942130057694</v>
      </c>
      <c r="R31" s="12">
        <v>5.7608768363000031</v>
      </c>
      <c r="S31" s="12">
        <v>5.5325009683720436</v>
      </c>
      <c r="T31" s="12">
        <v>5.0068893486447292</v>
      </c>
    </row>
    <row r="32" spans="1:21" x14ac:dyDescent="0.25">
      <c r="A32" t="s">
        <v>8</v>
      </c>
      <c r="B32" s="4">
        <v>14.328266245156156</v>
      </c>
      <c r="C32" s="16">
        <v>19.385125397868361</v>
      </c>
      <c r="D32" s="4">
        <v>20.094498660082724</v>
      </c>
      <c r="E32" s="4">
        <v>19.161529195725024</v>
      </c>
      <c r="F32" s="4">
        <v>18.308724989596406</v>
      </c>
      <c r="G32" s="4">
        <v>18.178309627694762</v>
      </c>
      <c r="H32" s="4">
        <v>20.393023383895976</v>
      </c>
      <c r="I32" s="4">
        <v>17.966303319103428</v>
      </c>
      <c r="J32" s="4">
        <v>18.215561155380811</v>
      </c>
      <c r="K32" s="4">
        <v>20.164388724161267</v>
      </c>
      <c r="L32" s="4">
        <v>17.996073373893775</v>
      </c>
      <c r="M32" s="4">
        <v>17.372084741869582</v>
      </c>
      <c r="N32" s="4">
        <v>18.512609684532993</v>
      </c>
      <c r="O32" s="4">
        <v>16.628443677497955</v>
      </c>
      <c r="P32" s="4">
        <v>16.352192858557554</v>
      </c>
      <c r="Q32" s="4">
        <v>15.762240279425267</v>
      </c>
      <c r="R32" s="12">
        <v>14.054083588037132</v>
      </c>
      <c r="S32" s="12">
        <v>13.385957076607989</v>
      </c>
      <c r="T32" s="12">
        <v>13.096623262217475</v>
      </c>
    </row>
    <row r="33" spans="1:20" x14ac:dyDescent="0.25">
      <c r="A33" t="s">
        <v>9</v>
      </c>
      <c r="B33" s="4">
        <v>13.279157417931367</v>
      </c>
      <c r="C33" s="16">
        <v>16.258865003818237</v>
      </c>
      <c r="D33" s="4">
        <v>16.612534079065959</v>
      </c>
      <c r="E33" s="4">
        <v>15.765958786592815</v>
      </c>
      <c r="F33" s="4">
        <v>15.579760505834104</v>
      </c>
      <c r="G33" s="4">
        <v>16.236026765648553</v>
      </c>
      <c r="H33" s="4">
        <v>16.59536669092839</v>
      </c>
      <c r="I33" s="4">
        <v>16.66812253945475</v>
      </c>
      <c r="J33" s="4">
        <v>17.412880220129495</v>
      </c>
      <c r="K33" s="4">
        <v>17.485477785108593</v>
      </c>
      <c r="L33" s="4">
        <v>15.73945197210973</v>
      </c>
      <c r="M33" s="4">
        <v>14.963568795150564</v>
      </c>
      <c r="N33" s="4">
        <v>14.86940651776278</v>
      </c>
      <c r="O33" s="4">
        <v>14.488475741837053</v>
      </c>
      <c r="P33" s="4">
        <v>16.033309694627963</v>
      </c>
      <c r="Q33" s="4">
        <v>16.104965129130104</v>
      </c>
      <c r="R33" s="12">
        <v>13.833329511920883</v>
      </c>
      <c r="S33" s="12">
        <v>14.212743689157163</v>
      </c>
      <c r="T33" s="12">
        <v>13.276387466148401</v>
      </c>
    </row>
    <row r="34" spans="1:20" x14ac:dyDescent="0.25">
      <c r="A34" t="s">
        <v>10</v>
      </c>
      <c r="B34" s="4">
        <v>9.6164226541843192</v>
      </c>
      <c r="C34" s="16">
        <v>6.3971813484462867</v>
      </c>
      <c r="D34" s="4">
        <v>7.2884033372943131</v>
      </c>
      <c r="E34" s="4">
        <v>7.0731075023617276</v>
      </c>
      <c r="F34" s="4">
        <v>6.0632058783449665</v>
      </c>
      <c r="G34" s="4">
        <v>6.022698088539447</v>
      </c>
      <c r="H34" s="4">
        <v>7.0315935055836567</v>
      </c>
      <c r="I34" s="4">
        <v>6.3489877016588689</v>
      </c>
      <c r="J34" s="4">
        <v>5.9598121114089988</v>
      </c>
      <c r="K34" s="4">
        <v>5.6391019219964633</v>
      </c>
      <c r="L34" s="4">
        <v>5.1569917999465771</v>
      </c>
      <c r="M34" s="4">
        <v>5.0603373661797786</v>
      </c>
      <c r="N34" s="4">
        <v>5.2183888651320984</v>
      </c>
      <c r="O34" s="4">
        <v>5.0027785026512896</v>
      </c>
      <c r="P34" s="4">
        <v>5.3283425005997627</v>
      </c>
      <c r="Q34" s="4">
        <v>5.2655738199581403</v>
      </c>
      <c r="R34" s="12">
        <v>4.7130370606067356</v>
      </c>
      <c r="S34" s="12">
        <v>4.5002841534265663</v>
      </c>
      <c r="T34" s="12">
        <v>4.31192408188104</v>
      </c>
    </row>
    <row r="35" spans="1:20" x14ac:dyDescent="0.25">
      <c r="A35" t="s">
        <v>11</v>
      </c>
      <c r="B35" s="4">
        <v>72.526087041897725</v>
      </c>
      <c r="C35" s="16">
        <v>73.692231621394001</v>
      </c>
      <c r="D35" s="4">
        <v>79.727144975350868</v>
      </c>
      <c r="E35" s="4">
        <v>81.392216755354667</v>
      </c>
      <c r="F35" s="4">
        <v>80.197977017692423</v>
      </c>
      <c r="G35" s="4">
        <v>78.99378240282725</v>
      </c>
      <c r="H35" s="4">
        <v>72.856357435931571</v>
      </c>
      <c r="I35" s="4">
        <v>80.811366225610314</v>
      </c>
      <c r="J35" s="4">
        <v>88.154911146556373</v>
      </c>
      <c r="K35" s="4">
        <v>82.543640384789981</v>
      </c>
      <c r="L35" s="4">
        <v>71.8770208198993</v>
      </c>
      <c r="M35" s="4">
        <v>72.50401904387698</v>
      </c>
      <c r="N35" s="4">
        <v>72.87700715560284</v>
      </c>
      <c r="O35" s="4">
        <v>68.589012794367534</v>
      </c>
      <c r="P35" s="4">
        <v>72.221406026472394</v>
      </c>
      <c r="Q35" s="4">
        <v>48.706365133231813</v>
      </c>
      <c r="R35" s="12">
        <v>33.450399380480114</v>
      </c>
      <c r="S35" s="12">
        <v>31.376149048484702</v>
      </c>
      <c r="T35" s="12">
        <v>31.870751651598539</v>
      </c>
    </row>
    <row r="36" spans="1:20" x14ac:dyDescent="0.25">
      <c r="A36" t="s">
        <v>12</v>
      </c>
      <c r="B36" s="4">
        <v>8.7587612429368829</v>
      </c>
      <c r="C36" s="16">
        <v>8.6126960434164275</v>
      </c>
      <c r="D36" s="4">
        <v>9.8178409180637018</v>
      </c>
      <c r="E36" s="4">
        <v>9.5648489516045601</v>
      </c>
      <c r="F36" s="4">
        <v>7.4052110742153898</v>
      </c>
      <c r="G36" s="4">
        <v>7.1568396326393513</v>
      </c>
      <c r="H36" s="4">
        <v>7.9938782658029357</v>
      </c>
      <c r="I36" s="4">
        <v>7.1192701099446385</v>
      </c>
      <c r="J36" s="4">
        <v>6.9320983567701848</v>
      </c>
      <c r="K36" s="4">
        <v>6.7595537317772143</v>
      </c>
      <c r="L36" s="4">
        <v>5.8542098798164899</v>
      </c>
      <c r="M36" s="4">
        <v>5.4581334551576992</v>
      </c>
      <c r="N36" s="4">
        <v>5.9849724675259752</v>
      </c>
      <c r="O36" s="4">
        <v>5.684419856241778</v>
      </c>
      <c r="P36" s="4">
        <v>5.5836878088974684</v>
      </c>
      <c r="Q36" s="4">
        <v>5.554530453522637</v>
      </c>
      <c r="R36" s="12">
        <v>3.8276090267267406</v>
      </c>
      <c r="S36" s="12">
        <v>3.9616082718769854</v>
      </c>
      <c r="T36" s="12">
        <v>3.4994843432195246</v>
      </c>
    </row>
    <row r="37" spans="1:20" x14ac:dyDescent="0.25">
      <c r="A37" t="s">
        <v>13</v>
      </c>
      <c r="B37" s="4">
        <v>11.834192089992104</v>
      </c>
      <c r="C37" s="16">
        <v>9.0965732046117225</v>
      </c>
      <c r="D37" s="4">
        <v>10.210172894087359</v>
      </c>
      <c r="E37" s="4">
        <v>9.9379788128570592</v>
      </c>
      <c r="F37" s="4">
        <v>9.1591288757860916</v>
      </c>
      <c r="G37" s="4">
        <v>8.4375402132093491</v>
      </c>
      <c r="H37" s="4">
        <v>9.2638191101439418</v>
      </c>
      <c r="I37" s="4">
        <v>9.0950455877857284</v>
      </c>
      <c r="J37" s="4">
        <v>8.9622902473156003</v>
      </c>
      <c r="K37" s="4">
        <v>8.9645514032895761</v>
      </c>
      <c r="L37" s="4">
        <v>8.6171305873808208</v>
      </c>
      <c r="M37" s="4">
        <v>8.7094151501002735</v>
      </c>
      <c r="N37" s="4">
        <v>9.6335009874031137</v>
      </c>
      <c r="O37" s="4">
        <v>9.4012241238268253</v>
      </c>
      <c r="P37" s="4">
        <v>9.9392217926996089</v>
      </c>
      <c r="Q37" s="4">
        <v>10.429143311598576</v>
      </c>
      <c r="R37" s="12">
        <v>10.208490862635513</v>
      </c>
      <c r="S37" s="12">
        <v>9.9870588304310974</v>
      </c>
      <c r="T37" s="12">
        <v>9.8700787881789385</v>
      </c>
    </row>
    <row r="38" spans="1:20" x14ac:dyDescent="0.25">
      <c r="A38" t="s">
        <v>14</v>
      </c>
      <c r="B38" s="4">
        <v>17.39974363941079</v>
      </c>
      <c r="C38" s="16">
        <v>22.949770382696382</v>
      </c>
      <c r="D38" s="4">
        <v>26.624925854528783</v>
      </c>
      <c r="E38" s="4">
        <v>24.425970490257754</v>
      </c>
      <c r="F38" s="4">
        <v>23.280045165243326</v>
      </c>
      <c r="G38" s="4">
        <v>21.025511274076145</v>
      </c>
      <c r="H38" s="4">
        <v>21.83826307870277</v>
      </c>
      <c r="I38" s="4">
        <v>22.743284218934726</v>
      </c>
      <c r="J38" s="4">
        <v>22.400799851972391</v>
      </c>
      <c r="K38" s="4">
        <v>21.375843891404124</v>
      </c>
      <c r="L38" s="4">
        <v>22.672139320002685</v>
      </c>
      <c r="M38" s="4">
        <v>18.00016535649981</v>
      </c>
      <c r="N38" s="4">
        <v>18.317932594312246</v>
      </c>
      <c r="O38" s="4">
        <v>17.890208752184851</v>
      </c>
      <c r="P38" s="4">
        <v>17.222798663737802</v>
      </c>
      <c r="Q38" s="4">
        <v>17.31322347386163</v>
      </c>
      <c r="R38" s="12">
        <v>15.430896160232816</v>
      </c>
      <c r="S38" s="12">
        <v>14.348122689402162</v>
      </c>
      <c r="T38" s="12">
        <v>12.92329455991654</v>
      </c>
    </row>
    <row r="39" spans="1:20" x14ac:dyDescent="0.25">
      <c r="A39" t="s">
        <v>15</v>
      </c>
      <c r="B39" s="4">
        <v>12.577430034825204</v>
      </c>
      <c r="C39" s="16">
        <v>10.810146862761851</v>
      </c>
      <c r="D39" s="4">
        <v>11.851855568780408</v>
      </c>
      <c r="E39" s="4">
        <v>12.139606297788513</v>
      </c>
      <c r="F39" s="4">
        <v>11.856585361363544</v>
      </c>
      <c r="G39" s="4">
        <v>11.566365662828268</v>
      </c>
      <c r="H39" s="4">
        <v>12.77527011754114</v>
      </c>
      <c r="I39" s="4">
        <v>11.844464785832326</v>
      </c>
      <c r="J39" s="4">
        <v>11.577822791941669</v>
      </c>
      <c r="K39" s="4">
        <v>11.957468661590768</v>
      </c>
      <c r="L39" s="4">
        <v>11.287960494620124</v>
      </c>
      <c r="M39" s="4">
        <v>10.806824015994613</v>
      </c>
      <c r="N39" s="4">
        <v>10.915800152519537</v>
      </c>
      <c r="O39" s="4">
        <v>10.507137788652766</v>
      </c>
      <c r="P39" s="4">
        <v>10.580391561475114</v>
      </c>
      <c r="Q39" s="4">
        <v>10.788284332726093</v>
      </c>
      <c r="R39" s="12">
        <v>10.02362916833399</v>
      </c>
      <c r="S39" s="12">
        <v>9.6327077087574775</v>
      </c>
      <c r="T39" s="12">
        <v>9.5216840974632575</v>
      </c>
    </row>
    <row r="40" spans="1:20" x14ac:dyDescent="0.25">
      <c r="A40" t="s">
        <v>16</v>
      </c>
      <c r="B40" s="4">
        <v>15.636751370488415</v>
      </c>
      <c r="C40" s="17">
        <v>16.008266287748544</v>
      </c>
      <c r="D40" s="4">
        <v>17.80880666220304</v>
      </c>
      <c r="E40" s="4">
        <v>17.425255518736414</v>
      </c>
      <c r="F40" s="4">
        <v>15.766200742965125</v>
      </c>
      <c r="G40" s="4">
        <v>16.50117173768249</v>
      </c>
      <c r="H40" s="4">
        <v>16.780072255168466</v>
      </c>
      <c r="I40" s="4">
        <v>15.332387566946073</v>
      </c>
      <c r="J40" s="4">
        <v>17.310966240514883</v>
      </c>
      <c r="K40" s="4">
        <v>16.006401698120424</v>
      </c>
      <c r="L40" s="4">
        <v>14.722157897070423</v>
      </c>
      <c r="M40" s="4">
        <v>14.132118257211912</v>
      </c>
      <c r="N40" s="4">
        <v>14.04488554060508</v>
      </c>
      <c r="O40" s="4">
        <v>14.640978924522889</v>
      </c>
      <c r="P40" s="4">
        <v>13.587783419395951</v>
      </c>
      <c r="Q40" s="4">
        <v>12.661935186743111</v>
      </c>
      <c r="R40" s="12">
        <v>11.773690084164071</v>
      </c>
      <c r="S40" s="12">
        <v>11.844436323911651</v>
      </c>
      <c r="T40" s="12">
        <v>11.834817775480341</v>
      </c>
    </row>
    <row r="41" spans="1:20" x14ac:dyDescent="0.25">
      <c r="A41" s="7" t="str">
        <f>A20</f>
        <v>Fotnot: Uppgifter reviderade av SYKE år 2023 (beräkningsmetod ALas 1.5), preliminära uppgifter för år 2022.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3"/>
      <c r="S41" s="13"/>
      <c r="T41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CF75-D5D0-4344-970F-2633B58FE316}">
  <dimension ref="A1:T37"/>
  <sheetViews>
    <sheetView showGridLines="0" workbookViewId="0"/>
  </sheetViews>
  <sheetFormatPr defaultRowHeight="15" x14ac:dyDescent="0.25"/>
  <cols>
    <col min="1" max="1" width="22.28515625" customWidth="1"/>
  </cols>
  <sheetData>
    <row r="1" spans="1:20" ht="21" x14ac:dyDescent="0.35">
      <c r="A1" s="1" t="s">
        <v>33</v>
      </c>
    </row>
    <row r="2" spans="1:20" x14ac:dyDescent="0.25">
      <c r="A2" s="6"/>
      <c r="B2" s="6">
        <v>1990</v>
      </c>
      <c r="C2" s="6">
        <v>2005</v>
      </c>
      <c r="D2" s="6">
        <f>C2+1</f>
        <v>2006</v>
      </c>
      <c r="E2" s="6">
        <f t="shared" ref="E2:S2" si="0">D2+1</f>
        <v>2007</v>
      </c>
      <c r="F2" s="6">
        <f t="shared" si="0"/>
        <v>2008</v>
      </c>
      <c r="G2" s="6">
        <f t="shared" si="0"/>
        <v>2009</v>
      </c>
      <c r="H2" s="6">
        <f t="shared" si="0"/>
        <v>2010</v>
      </c>
      <c r="I2" s="6">
        <f t="shared" si="0"/>
        <v>2011</v>
      </c>
      <c r="J2" s="6">
        <f t="shared" si="0"/>
        <v>2012</v>
      </c>
      <c r="K2" s="6">
        <f t="shared" si="0"/>
        <v>2013</v>
      </c>
      <c r="L2" s="6">
        <f t="shared" si="0"/>
        <v>2014</v>
      </c>
      <c r="M2" s="6">
        <f t="shared" si="0"/>
        <v>2015</v>
      </c>
      <c r="N2" s="6">
        <f t="shared" si="0"/>
        <v>2016</v>
      </c>
      <c r="O2" s="6">
        <f t="shared" si="0"/>
        <v>2017</v>
      </c>
      <c r="P2" s="6">
        <f t="shared" si="0"/>
        <v>2018</v>
      </c>
      <c r="Q2" s="6">
        <f t="shared" si="0"/>
        <v>2019</v>
      </c>
      <c r="R2" s="6">
        <f t="shared" si="0"/>
        <v>2020</v>
      </c>
      <c r="S2" s="6">
        <f t="shared" si="0"/>
        <v>2021</v>
      </c>
      <c r="T2" s="8" t="s">
        <v>36</v>
      </c>
    </row>
    <row r="3" spans="1:20" ht="21.75" customHeight="1" x14ac:dyDescent="0.25">
      <c r="A3" s="2" t="s">
        <v>0</v>
      </c>
      <c r="B3" s="3">
        <f>SUM(B4:B17)</f>
        <v>289.8802048233681</v>
      </c>
      <c r="C3" s="3">
        <f>SUM(C4:C17)</f>
        <v>287.35685201030611</v>
      </c>
      <c r="D3" s="3">
        <f t="shared" ref="D3:T3" si="1">SUM(D4:D17)</f>
        <v>320.75571798670609</v>
      </c>
      <c r="E3" s="3">
        <f t="shared" si="1"/>
        <v>316.70929182343514</v>
      </c>
      <c r="F3" s="3">
        <f t="shared" si="1"/>
        <v>279.23692355814171</v>
      </c>
      <c r="G3" s="3">
        <f t="shared" si="1"/>
        <v>275.18835664000875</v>
      </c>
      <c r="H3" s="3">
        <f t="shared" si="1"/>
        <v>296.64479335662224</v>
      </c>
      <c r="I3" s="3">
        <f t="shared" si="1"/>
        <v>279.52734678980113</v>
      </c>
      <c r="J3" s="3">
        <f t="shared" si="1"/>
        <v>278.59098960670207</v>
      </c>
      <c r="K3" s="3">
        <f t="shared" si="1"/>
        <v>278.51185025064177</v>
      </c>
      <c r="L3" s="3">
        <f t="shared" si="1"/>
        <v>253.65238740524606</v>
      </c>
      <c r="M3" s="3">
        <f t="shared" si="1"/>
        <v>242.57744186070181</v>
      </c>
      <c r="N3" s="3">
        <f t="shared" si="1"/>
        <v>252.48332309176888</v>
      </c>
      <c r="O3" s="3">
        <f t="shared" si="1"/>
        <v>241.49351621363661</v>
      </c>
      <c r="P3" s="3">
        <f t="shared" si="1"/>
        <v>244.78040318981843</v>
      </c>
      <c r="Q3" s="3">
        <f t="shared" si="1"/>
        <v>235.21137052940929</v>
      </c>
      <c r="R3" s="3">
        <f t="shared" si="1"/>
        <v>198.39031284772824</v>
      </c>
      <c r="S3" s="3">
        <f t="shared" si="1"/>
        <v>196.2011148388176</v>
      </c>
      <c r="T3" s="3">
        <f t="shared" si="1"/>
        <v>183.35122942854935</v>
      </c>
    </row>
    <row r="4" spans="1:20" ht="21.75" customHeight="1" x14ac:dyDescent="0.25">
      <c r="A4" t="s">
        <v>17</v>
      </c>
      <c r="B4" s="4">
        <v>19.971000000000004</v>
      </c>
      <c r="C4" s="4">
        <v>25.164999999999999</v>
      </c>
      <c r="D4" s="4">
        <v>44.51</v>
      </c>
      <c r="E4" s="4">
        <v>39.610999999999997</v>
      </c>
      <c r="F4" s="4">
        <v>30.154</v>
      </c>
      <c r="G4" s="4">
        <v>32.263999999999996</v>
      </c>
      <c r="H4" s="4">
        <v>41.358000000000004</v>
      </c>
      <c r="I4" s="4">
        <v>31.608999999999995</v>
      </c>
      <c r="J4" s="4">
        <v>23.385999999999999</v>
      </c>
      <c r="K4" s="4">
        <v>28.130000000000003</v>
      </c>
      <c r="L4" s="4">
        <v>24.124999999999996</v>
      </c>
      <c r="M4" s="4">
        <v>18.487000000000002</v>
      </c>
      <c r="N4" s="4">
        <v>20.512</v>
      </c>
      <c r="O4" s="4">
        <v>17.964000000000002</v>
      </c>
      <c r="P4" s="4">
        <v>20.470000000000002</v>
      </c>
      <c r="Q4" s="4">
        <v>16.391999999999999</v>
      </c>
      <c r="R4" s="4">
        <v>12.767999999999999</v>
      </c>
      <c r="S4" s="4">
        <v>15.002999999999998</v>
      </c>
      <c r="T4" s="4">
        <v>13.164000000000001</v>
      </c>
    </row>
    <row r="5" spans="1:20" x14ac:dyDescent="0.25">
      <c r="A5" t="s">
        <v>18</v>
      </c>
      <c r="B5" s="4">
        <v>9.7629999999999999</v>
      </c>
      <c r="C5" s="4">
        <v>11.905000000000003</v>
      </c>
      <c r="D5" s="4">
        <v>15.968</v>
      </c>
      <c r="E5" s="4">
        <v>16.428999999999998</v>
      </c>
      <c r="F5" s="4">
        <v>12.043000000000003</v>
      </c>
      <c r="G5" s="4">
        <v>14.280000000000003</v>
      </c>
      <c r="H5" s="4">
        <v>20.240000000000002</v>
      </c>
      <c r="I5" s="4">
        <v>15.833000000000002</v>
      </c>
      <c r="J5" s="4">
        <v>11.231000000000003</v>
      </c>
      <c r="K5" s="4">
        <v>13.795000000000002</v>
      </c>
      <c r="L5" s="4">
        <v>10.127999999999997</v>
      </c>
      <c r="M5" s="4">
        <v>8.8410000000000011</v>
      </c>
      <c r="N5" s="4">
        <v>10.187999999999999</v>
      </c>
      <c r="O5" s="4">
        <v>8.8910000000000018</v>
      </c>
      <c r="P5" s="4">
        <v>10.038</v>
      </c>
      <c r="Q5" s="4">
        <v>7.8220000000000001</v>
      </c>
      <c r="R5" s="4">
        <v>5.8869999999999987</v>
      </c>
      <c r="S5" s="4">
        <v>7.3310000000000013</v>
      </c>
      <c r="T5" s="4">
        <v>6.543000000000001</v>
      </c>
    </row>
    <row r="6" spans="1:20" x14ac:dyDescent="0.25">
      <c r="A6" t="s">
        <v>19</v>
      </c>
      <c r="B6" s="4">
        <v>8.1298868910711732</v>
      </c>
      <c r="C6" s="4">
        <v>21.643718615031617</v>
      </c>
      <c r="D6" s="4">
        <v>22.681076589975454</v>
      </c>
      <c r="E6" s="4">
        <v>22.488134819596134</v>
      </c>
      <c r="F6" s="4">
        <v>10.729343516828122</v>
      </c>
      <c r="G6" s="4">
        <v>10.299729274002488</v>
      </c>
      <c r="H6" s="4">
        <v>13.221916082733498</v>
      </c>
      <c r="I6" s="4">
        <v>10.980208222966805</v>
      </c>
      <c r="J6" s="4">
        <v>13.443074524176389</v>
      </c>
      <c r="K6" s="4">
        <v>8.6323404021618408</v>
      </c>
      <c r="L6" s="4">
        <v>6.9923197423120627</v>
      </c>
      <c r="M6" s="4">
        <v>5.495175860517409</v>
      </c>
      <c r="N6" s="4">
        <v>8.4061980354770434</v>
      </c>
      <c r="O6" s="4">
        <v>7.4572977694011362</v>
      </c>
      <c r="P6" s="4">
        <v>10.89013085366228</v>
      </c>
      <c r="Q6" s="4">
        <v>11.658769615680152</v>
      </c>
      <c r="R6" s="4">
        <v>4.2673053093511246</v>
      </c>
      <c r="S6" s="4">
        <v>9.295524819652746</v>
      </c>
      <c r="T6" s="4">
        <v>4.454322444316781</v>
      </c>
    </row>
    <row r="7" spans="1:20" x14ac:dyDescent="0.25">
      <c r="A7" t="s">
        <v>20</v>
      </c>
      <c r="B7" s="4">
        <v>42.167000000000009</v>
      </c>
      <c r="C7" s="4">
        <v>31.70979750711188</v>
      </c>
      <c r="D7" s="4">
        <v>30.37127003657832</v>
      </c>
      <c r="E7" s="4">
        <v>28.764277584654145</v>
      </c>
      <c r="F7" s="4">
        <v>22.744664268024053</v>
      </c>
      <c r="G7" s="4">
        <v>23.026415797745603</v>
      </c>
      <c r="H7" s="4">
        <v>25.823535640615887</v>
      </c>
      <c r="I7" s="4">
        <v>20.032781451225638</v>
      </c>
      <c r="J7" s="4">
        <v>21.671456884196957</v>
      </c>
      <c r="K7" s="4">
        <v>19.419583167302029</v>
      </c>
      <c r="L7" s="4">
        <v>18.340144498944191</v>
      </c>
      <c r="M7" s="4">
        <v>17.029875170579388</v>
      </c>
      <c r="N7" s="4">
        <v>18.034621578493248</v>
      </c>
      <c r="O7" s="4">
        <v>17.362708877243961</v>
      </c>
      <c r="P7" s="4">
        <v>16.539579597987117</v>
      </c>
      <c r="Q7" s="4">
        <v>15.107613239222557</v>
      </c>
      <c r="R7" s="4">
        <v>13.393353464950438</v>
      </c>
      <c r="S7" s="4">
        <v>13.259667352139076</v>
      </c>
      <c r="T7" s="4">
        <v>11.868153810876258</v>
      </c>
    </row>
    <row r="8" spans="1:20" x14ac:dyDescent="0.25">
      <c r="A8" t="s">
        <v>21</v>
      </c>
      <c r="B8" s="4">
        <v>6.9122843752797358</v>
      </c>
      <c r="C8" s="4">
        <v>4.5311978343039563</v>
      </c>
      <c r="D8" s="4">
        <v>5.2441750487674819</v>
      </c>
      <c r="E8" s="4">
        <v>5.7248606595324674</v>
      </c>
      <c r="F8" s="4">
        <v>5.6617168711562744</v>
      </c>
      <c r="G8" s="4">
        <v>4.5553866594678363</v>
      </c>
      <c r="H8" s="4">
        <v>5.129163246100652</v>
      </c>
      <c r="I8" s="4">
        <v>4.8748440227322218</v>
      </c>
      <c r="J8" s="4">
        <v>5.1493965930649415</v>
      </c>
      <c r="K8" s="4">
        <v>5.0095728466698501</v>
      </c>
      <c r="L8" s="4">
        <v>4.8123591335703244</v>
      </c>
      <c r="M8" s="4">
        <v>4.8718350138008519</v>
      </c>
      <c r="N8" s="4">
        <v>5.0245313582576667</v>
      </c>
      <c r="O8" s="4">
        <v>5.1353939341562169</v>
      </c>
      <c r="P8" s="4">
        <v>4.6649967087114623</v>
      </c>
      <c r="Q8" s="4">
        <v>4.6597478159349235</v>
      </c>
      <c r="R8" s="4">
        <v>5.2309607374937892</v>
      </c>
      <c r="S8" s="4">
        <v>5.4474534821690499</v>
      </c>
      <c r="T8" s="4">
        <v>3.339022725393701</v>
      </c>
    </row>
    <row r="9" spans="1:20" x14ac:dyDescent="0.25">
      <c r="A9" t="s">
        <v>22</v>
      </c>
      <c r="B9" s="4">
        <v>5.1989999999999998</v>
      </c>
      <c r="C9" s="4">
        <v>5.1589999999999998</v>
      </c>
      <c r="D9" s="4">
        <v>4.8019999999999996</v>
      </c>
      <c r="E9" s="4">
        <v>4.3549999999999995</v>
      </c>
      <c r="F9" s="4">
        <v>3.5530000000000004</v>
      </c>
      <c r="G9" s="4">
        <v>2.9339999999999997</v>
      </c>
      <c r="H9" s="4">
        <v>3.657</v>
      </c>
      <c r="I9" s="4">
        <v>3.0159999999999996</v>
      </c>
      <c r="J9" s="4">
        <v>3.0879999999999992</v>
      </c>
      <c r="K9" s="4">
        <v>3.1529999999999991</v>
      </c>
      <c r="L9" s="4">
        <v>2.5880000000000001</v>
      </c>
      <c r="M9" s="4">
        <v>3.3590000000000009</v>
      </c>
      <c r="N9" s="4">
        <v>3.0969999999999991</v>
      </c>
      <c r="O9" s="4">
        <v>3.948</v>
      </c>
      <c r="P9" s="4">
        <v>3.2189999999999994</v>
      </c>
      <c r="Q9" s="4">
        <v>2.7419999999999995</v>
      </c>
      <c r="R9" s="4">
        <v>2.8109999999999995</v>
      </c>
      <c r="S9" s="4">
        <v>2.2059999999999995</v>
      </c>
      <c r="T9" s="4">
        <v>1.8521588391324704</v>
      </c>
    </row>
    <row r="10" spans="1:20" x14ac:dyDescent="0.25">
      <c r="A10" t="s">
        <v>23</v>
      </c>
      <c r="B10" s="4">
        <v>10.86854192588231</v>
      </c>
      <c r="C10" s="4">
        <v>11.233426876946966</v>
      </c>
      <c r="D10" s="4">
        <v>11.208647898073925</v>
      </c>
      <c r="E10" s="4">
        <v>11.405103329785021</v>
      </c>
      <c r="F10" s="4">
        <v>11.501598339089117</v>
      </c>
      <c r="G10" s="4">
        <v>10.804223219991853</v>
      </c>
      <c r="H10" s="4">
        <v>10.79296004154325</v>
      </c>
      <c r="I10" s="4">
        <v>10.507657877256801</v>
      </c>
      <c r="J10" s="4">
        <v>11.032057333170053</v>
      </c>
      <c r="K10" s="4">
        <v>10.855717429135908</v>
      </c>
      <c r="L10" s="4">
        <v>10.627212595003375</v>
      </c>
      <c r="M10" s="4">
        <v>10.767827998574022</v>
      </c>
      <c r="N10" s="4">
        <v>10.505982060670812</v>
      </c>
      <c r="O10" s="4">
        <v>10.810250679950803</v>
      </c>
      <c r="P10" s="4">
        <v>10.48869678477509</v>
      </c>
      <c r="Q10" s="4">
        <v>10.843939648391871</v>
      </c>
      <c r="R10" s="4">
        <v>10.817528429758863</v>
      </c>
      <c r="S10" s="4">
        <v>9.9194328809739734</v>
      </c>
      <c r="T10" s="4">
        <v>9.7543023229099148</v>
      </c>
    </row>
    <row r="11" spans="1:20" x14ac:dyDescent="0.25">
      <c r="A11" t="s">
        <v>24</v>
      </c>
      <c r="B11" s="4">
        <v>84.032867010631549</v>
      </c>
      <c r="C11" s="4">
        <v>53.422662218079282</v>
      </c>
      <c r="D11" s="4">
        <v>61.292552870729942</v>
      </c>
      <c r="E11" s="4">
        <v>64.085664156814701</v>
      </c>
      <c r="F11" s="4">
        <v>59.66460242055301</v>
      </c>
      <c r="G11" s="4">
        <v>55.584117313926818</v>
      </c>
      <c r="H11" s="4">
        <v>57.397516837568261</v>
      </c>
      <c r="I11" s="4">
        <v>60.249472317893698</v>
      </c>
      <c r="J11" s="4">
        <v>58.550401703132259</v>
      </c>
      <c r="K11" s="4">
        <v>56.309934129678275</v>
      </c>
      <c r="L11" s="4">
        <v>51.368381867384748</v>
      </c>
      <c r="M11" s="4">
        <v>52.543130589326374</v>
      </c>
      <c r="N11" s="4">
        <v>55.589639579068034</v>
      </c>
      <c r="O11" s="4">
        <v>52.37442006433141</v>
      </c>
      <c r="P11" s="4">
        <v>53.268644054223635</v>
      </c>
      <c r="Q11" s="4">
        <v>60.857725712011778</v>
      </c>
      <c r="R11" s="4">
        <v>51.710503707486069</v>
      </c>
      <c r="S11" s="4">
        <v>43.185065609417173</v>
      </c>
      <c r="T11" s="4">
        <v>46.636153402386334</v>
      </c>
    </row>
    <row r="12" spans="1:20" x14ac:dyDescent="0.25">
      <c r="A12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x14ac:dyDescent="0.25">
      <c r="A13" t="s">
        <v>26</v>
      </c>
      <c r="B13" s="4">
        <v>53.050999999999995</v>
      </c>
      <c r="C13" s="4">
        <v>61.041000000000011</v>
      </c>
      <c r="D13" s="4">
        <v>60.050000000000004</v>
      </c>
      <c r="E13" s="4">
        <v>59.755000000000003</v>
      </c>
      <c r="F13" s="4">
        <v>57.111000000000004</v>
      </c>
      <c r="G13" s="4">
        <v>56.327999999999989</v>
      </c>
      <c r="H13" s="4">
        <v>53.757000000000005</v>
      </c>
      <c r="I13" s="4">
        <v>59.640999999999991</v>
      </c>
      <c r="J13" s="4">
        <v>68.618999999999986</v>
      </c>
      <c r="K13" s="4">
        <v>69.86</v>
      </c>
      <c r="L13" s="4">
        <v>59.896999999999998</v>
      </c>
      <c r="M13" s="4">
        <v>59.253999999999991</v>
      </c>
      <c r="N13" s="4">
        <v>57.570999999999998</v>
      </c>
      <c r="O13" s="4">
        <v>55.814999999999991</v>
      </c>
      <c r="P13" s="4">
        <v>55.335000000000001</v>
      </c>
      <c r="Q13" s="4">
        <v>46.310999999999993</v>
      </c>
      <c r="R13" s="4">
        <v>32.974000000000004</v>
      </c>
      <c r="S13" s="4">
        <v>32.602999999999994</v>
      </c>
      <c r="T13" s="4">
        <v>31.126999999999999</v>
      </c>
    </row>
    <row r="14" spans="1:20" x14ac:dyDescent="0.25">
      <c r="A14" t="s">
        <v>27</v>
      </c>
      <c r="B14" s="4">
        <v>32.824453634499996</v>
      </c>
      <c r="C14" s="4">
        <v>39.096826966800002</v>
      </c>
      <c r="D14" s="4">
        <v>40.803317485999997</v>
      </c>
      <c r="E14" s="4">
        <v>39.922571621699994</v>
      </c>
      <c r="F14" s="4">
        <v>41.834441011300008</v>
      </c>
      <c r="G14" s="4">
        <v>42.253909020080002</v>
      </c>
      <c r="H14" s="4">
        <v>42.3298112875</v>
      </c>
      <c r="I14" s="4">
        <v>40.525074724400007</v>
      </c>
      <c r="J14" s="4">
        <v>40.541589206309993</v>
      </c>
      <c r="K14" s="4">
        <v>41.85494542379999</v>
      </c>
      <c r="L14" s="4">
        <v>44.051383378259999</v>
      </c>
      <c r="M14" s="4">
        <v>42.256717019320007</v>
      </c>
      <c r="N14" s="4">
        <v>44.463264473150005</v>
      </c>
      <c r="O14" s="4">
        <v>43.798107770919991</v>
      </c>
      <c r="P14" s="4">
        <v>42.171466001099994</v>
      </c>
      <c r="Q14" s="4">
        <v>41.596672404199992</v>
      </c>
      <c r="R14" s="4">
        <v>42.290315329230005</v>
      </c>
      <c r="S14" s="4">
        <v>42.96992217871</v>
      </c>
      <c r="T14" s="4">
        <v>41.185757128600002</v>
      </c>
    </row>
    <row r="15" spans="1:20" x14ac:dyDescent="0.25">
      <c r="A15" t="s">
        <v>28</v>
      </c>
      <c r="B15" s="4">
        <v>16.696000000000002</v>
      </c>
      <c r="C15" s="4">
        <v>14.614000000000001</v>
      </c>
      <c r="D15" s="4">
        <v>14.637000000000002</v>
      </c>
      <c r="E15" s="4">
        <v>14.459000000000003</v>
      </c>
      <c r="F15" s="4">
        <v>14.172000000000001</v>
      </c>
      <c r="G15" s="4">
        <v>13.433000000000002</v>
      </c>
      <c r="H15" s="4">
        <v>13.472999999999999</v>
      </c>
      <c r="I15" s="4">
        <v>13.257000000000001</v>
      </c>
      <c r="J15" s="4">
        <v>12.689</v>
      </c>
      <c r="K15" s="4">
        <v>12.185</v>
      </c>
      <c r="L15" s="4">
        <v>11.473000000000001</v>
      </c>
      <c r="M15" s="4">
        <v>10.961000000000002</v>
      </c>
      <c r="N15" s="4">
        <v>10.273999999999999</v>
      </c>
      <c r="O15" s="4">
        <v>9.8729999999999993</v>
      </c>
      <c r="P15" s="4">
        <v>9.5410000000000004</v>
      </c>
      <c r="Q15" s="4">
        <v>9.2750000000000004</v>
      </c>
      <c r="R15" s="4">
        <v>8.9049999999999994</v>
      </c>
      <c r="S15" s="4">
        <v>8.4480000000000022</v>
      </c>
      <c r="T15" s="4">
        <v>8.0299999999999994</v>
      </c>
    </row>
    <row r="16" spans="1:20" x14ac:dyDescent="0.25">
      <c r="A16" t="s">
        <v>29</v>
      </c>
      <c r="B16" s="4">
        <v>0.26517098600330508</v>
      </c>
      <c r="C16" s="4">
        <v>7.8352219920323991</v>
      </c>
      <c r="D16" s="4">
        <v>9.1876780565809177</v>
      </c>
      <c r="E16" s="4">
        <v>9.7096796513527295</v>
      </c>
      <c r="F16" s="4">
        <v>10.067557131191087</v>
      </c>
      <c r="G16" s="4">
        <v>9.4255753547941481</v>
      </c>
      <c r="H16" s="4">
        <v>9.4648902205606813</v>
      </c>
      <c r="I16" s="4">
        <v>9.0013081733259739</v>
      </c>
      <c r="J16" s="4">
        <v>9.1900133626515004</v>
      </c>
      <c r="K16" s="4">
        <v>9.3067568518938781</v>
      </c>
      <c r="L16" s="4">
        <v>9.2495861897713905</v>
      </c>
      <c r="M16" s="4">
        <v>8.7108802085837542</v>
      </c>
      <c r="N16" s="4">
        <v>8.8170860066520405</v>
      </c>
      <c r="O16" s="4">
        <v>8.0643371176331158</v>
      </c>
      <c r="P16" s="4">
        <v>8.1538891893588676</v>
      </c>
      <c r="Q16" s="4">
        <v>7.9449020939680617</v>
      </c>
      <c r="R16" s="4">
        <v>7.3353458694579503</v>
      </c>
      <c r="S16" s="4">
        <v>6.5330485157555884</v>
      </c>
      <c r="T16" s="4">
        <v>5.3973587549338786</v>
      </c>
    </row>
    <row r="17" spans="1:20" x14ac:dyDescent="0.25">
      <c r="A17" t="s">
        <v>30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x14ac:dyDescent="0.25">
      <c r="A18" s="7" t="str">
        <f>Tabell_a!A20</f>
        <v>Fotnot: Uppgifter reviderade av SYKE år 2023 (beräkningsmetod ALas 1.5), preliminära uppgifter för år 2022.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20" spans="1:20" ht="21" x14ac:dyDescent="0.35">
      <c r="A20" s="1" t="s">
        <v>34</v>
      </c>
    </row>
    <row r="21" spans="1:20" x14ac:dyDescent="0.25">
      <c r="A21" s="6"/>
      <c r="B21" s="6">
        <f>B2</f>
        <v>1990</v>
      </c>
      <c r="C21" s="6">
        <f>C2</f>
        <v>2005</v>
      </c>
      <c r="D21" s="6">
        <f t="shared" ref="D21:T21" si="2">D2</f>
        <v>2006</v>
      </c>
      <c r="E21" s="6">
        <f t="shared" si="2"/>
        <v>2007</v>
      </c>
      <c r="F21" s="6">
        <f t="shared" si="2"/>
        <v>2008</v>
      </c>
      <c r="G21" s="6">
        <f t="shared" si="2"/>
        <v>2009</v>
      </c>
      <c r="H21" s="6">
        <f t="shared" si="2"/>
        <v>2010</v>
      </c>
      <c r="I21" s="6">
        <f t="shared" si="2"/>
        <v>2011</v>
      </c>
      <c r="J21" s="6">
        <f t="shared" si="2"/>
        <v>2012</v>
      </c>
      <c r="K21" s="6">
        <f t="shared" si="2"/>
        <v>2013</v>
      </c>
      <c r="L21" s="6">
        <f t="shared" si="2"/>
        <v>2014</v>
      </c>
      <c r="M21" s="6">
        <f t="shared" si="2"/>
        <v>2015</v>
      </c>
      <c r="N21" s="6">
        <f t="shared" si="2"/>
        <v>2016</v>
      </c>
      <c r="O21" s="6">
        <f t="shared" si="2"/>
        <v>2017</v>
      </c>
      <c r="P21" s="6">
        <f t="shared" si="2"/>
        <v>2018</v>
      </c>
      <c r="Q21" s="6">
        <f t="shared" si="2"/>
        <v>2019</v>
      </c>
      <c r="R21" s="8">
        <f t="shared" si="2"/>
        <v>2020</v>
      </c>
      <c r="S21" s="8">
        <f t="shared" si="2"/>
        <v>2021</v>
      </c>
      <c r="T21" s="8" t="str">
        <f t="shared" si="2"/>
        <v>2022*</v>
      </c>
    </row>
    <row r="22" spans="1:20" ht="21.75" customHeight="1" x14ac:dyDescent="0.25">
      <c r="A22" s="2" t="s">
        <v>0</v>
      </c>
      <c r="B22" s="3">
        <v>11.781832418442859</v>
      </c>
      <c r="C22" s="3">
        <v>10.735890757315477</v>
      </c>
      <c r="D22" s="3">
        <v>11.91381785041437</v>
      </c>
      <c r="E22" s="3">
        <v>11.663878459965201</v>
      </c>
      <c r="F22" s="3">
        <v>10.170342495561687</v>
      </c>
      <c r="G22" s="3">
        <v>9.9224185707077499</v>
      </c>
      <c r="H22" s="3">
        <v>10.591808953355311</v>
      </c>
      <c r="I22" s="3">
        <v>9.8584801717500579</v>
      </c>
      <c r="J22" s="3">
        <v>9.7747794676222615</v>
      </c>
      <c r="K22" s="3">
        <v>9.715755607710939</v>
      </c>
      <c r="L22" s="3">
        <v>8.7720427239329801</v>
      </c>
      <c r="M22" s="3">
        <v>8.3696457185488669</v>
      </c>
      <c r="N22" s="3">
        <v>8.6425454607985515</v>
      </c>
      <c r="O22" s="3">
        <v>8.1892745163836214</v>
      </c>
      <c r="P22" s="3">
        <v>8.2171406623189238</v>
      </c>
      <c r="Q22" s="3">
        <v>7.8708128272456594</v>
      </c>
      <c r="R22" s="3">
        <v>6.584696234449475</v>
      </c>
      <c r="S22" s="3">
        <v>6.4658948997764831</v>
      </c>
      <c r="T22" s="3">
        <v>6.0394357333426445</v>
      </c>
    </row>
    <row r="23" spans="1:20" ht="21.75" customHeight="1" x14ac:dyDescent="0.25">
      <c r="A23" t="s">
        <v>17</v>
      </c>
      <c r="B23" s="4">
        <v>0.81169728499431004</v>
      </c>
      <c r="C23" s="4">
        <v>0.94018530972128822</v>
      </c>
      <c r="D23" s="4">
        <v>1.6532332949522712</v>
      </c>
      <c r="E23" s="4">
        <v>1.4588074982506538</v>
      </c>
      <c r="F23" s="4">
        <v>1.0982663170163169</v>
      </c>
      <c r="G23" s="4">
        <v>1.1633374197735631</v>
      </c>
      <c r="H23" s="4">
        <v>1.4767022530081768</v>
      </c>
      <c r="I23" s="4">
        <v>1.1147986174790152</v>
      </c>
      <c r="J23" s="4">
        <v>0.82053261289077573</v>
      </c>
      <c r="K23" s="4">
        <v>0.98130189074164531</v>
      </c>
      <c r="L23" s="4">
        <v>0.83431318301286472</v>
      </c>
      <c r="M23" s="4">
        <v>0.63785667460235318</v>
      </c>
      <c r="N23" s="4">
        <v>0.70212911617717533</v>
      </c>
      <c r="O23" s="4">
        <v>0.60917630302824799</v>
      </c>
      <c r="P23" s="4">
        <v>0.68716640370606608</v>
      </c>
      <c r="Q23" s="4">
        <v>0.54852094766430193</v>
      </c>
      <c r="R23" s="4">
        <v>0.42377775565070191</v>
      </c>
      <c r="S23" s="4">
        <v>0.4944305299235433</v>
      </c>
      <c r="T23" s="4">
        <v>0.43361112026087822</v>
      </c>
    </row>
    <row r="24" spans="1:20" x14ac:dyDescent="0.25">
      <c r="A24" t="s">
        <v>18</v>
      </c>
      <c r="B24" s="4">
        <v>0.39680539749634208</v>
      </c>
      <c r="C24" s="4">
        <v>0.44478069192258851</v>
      </c>
      <c r="D24" s="4">
        <v>0.59309883742524983</v>
      </c>
      <c r="E24" s="4">
        <v>0.60505284867233822</v>
      </c>
      <c r="F24" s="4">
        <v>0.4386290792540794</v>
      </c>
      <c r="G24" s="4">
        <v>0.51489146895507332</v>
      </c>
      <c r="H24" s="4">
        <v>0.72267647373870836</v>
      </c>
      <c r="I24" s="4">
        <v>0.55840445792480786</v>
      </c>
      <c r="J24" s="4">
        <v>0.39405634890003871</v>
      </c>
      <c r="K24" s="4">
        <v>0.48123212167724838</v>
      </c>
      <c r="L24" s="4">
        <v>0.35025591368100695</v>
      </c>
      <c r="M24" s="4">
        <v>0.30504088603664226</v>
      </c>
      <c r="N24" s="4">
        <v>0.34873690696241522</v>
      </c>
      <c r="O24" s="4">
        <v>0.3015022550781648</v>
      </c>
      <c r="P24" s="4">
        <v>0.33697002249152369</v>
      </c>
      <c r="Q24" s="4">
        <v>0.26174541560701381</v>
      </c>
      <c r="R24" s="4">
        <v>0.19539314281921069</v>
      </c>
      <c r="S24" s="4">
        <v>0.24159636171895602</v>
      </c>
      <c r="T24" s="4">
        <v>0.21552093283705001</v>
      </c>
    </row>
    <row r="25" spans="1:20" x14ac:dyDescent="0.25">
      <c r="A25" t="s">
        <v>19</v>
      </c>
      <c r="B25" s="4">
        <v>0.33042947858361132</v>
      </c>
      <c r="C25" s="4">
        <v>0.80862731132898513</v>
      </c>
      <c r="D25" s="4">
        <v>0.84244239460593007</v>
      </c>
      <c r="E25" s="4">
        <v>0.82820074465422355</v>
      </c>
      <c r="F25" s="4">
        <v>0.3907831991851734</v>
      </c>
      <c r="G25" s="4">
        <v>0.37137554171783688</v>
      </c>
      <c r="H25" s="4">
        <v>0.47209326535271534</v>
      </c>
      <c r="I25" s="4">
        <v>0.3872542929733655</v>
      </c>
      <c r="J25" s="4">
        <v>0.47167027557546715</v>
      </c>
      <c r="K25" s="4">
        <v>0.30113515670696439</v>
      </c>
      <c r="L25" s="4">
        <v>0.24181490324775429</v>
      </c>
      <c r="M25" s="4">
        <v>0.18959996758504671</v>
      </c>
      <c r="N25" s="4">
        <v>0.28774553417803256</v>
      </c>
      <c r="O25" s="4">
        <v>0.25288405064265101</v>
      </c>
      <c r="P25" s="4">
        <v>0.36557557667804491</v>
      </c>
      <c r="Q25" s="4">
        <v>0.39013417265694528</v>
      </c>
      <c r="R25" s="4">
        <v>0.14163448203893672</v>
      </c>
      <c r="S25" s="4">
        <v>0.30633814986991648</v>
      </c>
      <c r="T25" s="4">
        <v>0.14672164578269314</v>
      </c>
    </row>
    <row r="26" spans="1:20" x14ac:dyDescent="0.25">
      <c r="A26" t="s">
        <v>20</v>
      </c>
      <c r="B26" s="4">
        <v>1.7138270199967487</v>
      </c>
      <c r="C26" s="4">
        <v>1.1847043826911707</v>
      </c>
      <c r="D26" s="4">
        <v>1.1280789672985299</v>
      </c>
      <c r="E26" s="4">
        <v>1.0593406837054522</v>
      </c>
      <c r="F26" s="4">
        <v>0.82840414729108591</v>
      </c>
      <c r="G26" s="4">
        <v>0.83025945762405717</v>
      </c>
      <c r="H26" s="4">
        <v>0.9220386203669042</v>
      </c>
      <c r="I26" s="4">
        <v>0.70652399842088021</v>
      </c>
      <c r="J26" s="4">
        <v>0.76037531610108267</v>
      </c>
      <c r="K26" s="4">
        <v>0.67744307427970518</v>
      </c>
      <c r="L26" s="4">
        <v>0.634255930935959</v>
      </c>
      <c r="M26" s="4">
        <v>0.58758151918639845</v>
      </c>
      <c r="N26" s="4">
        <v>0.61732804745989067</v>
      </c>
      <c r="O26" s="4">
        <v>0.5887859499218</v>
      </c>
      <c r="P26" s="4">
        <v>0.55522439820024572</v>
      </c>
      <c r="Q26" s="4">
        <v>0.50554186987091942</v>
      </c>
      <c r="R26" s="4">
        <v>0.44453362092835602</v>
      </c>
      <c r="S26" s="4">
        <v>0.43697822805625741</v>
      </c>
      <c r="T26" s="4">
        <v>0.3909270335279903</v>
      </c>
    </row>
    <row r="27" spans="1:20" x14ac:dyDescent="0.25">
      <c r="A27" t="s">
        <v>21</v>
      </c>
      <c r="B27" s="4">
        <v>0.28094148818402437</v>
      </c>
      <c r="C27" s="4">
        <v>0.16928931608398551</v>
      </c>
      <c r="D27" s="4">
        <v>0.19478420119479559</v>
      </c>
      <c r="E27" s="4">
        <v>0.21083713252798833</v>
      </c>
      <c r="F27" s="4">
        <v>0.20621055037719532</v>
      </c>
      <c r="G27" s="4">
        <v>0.16425278212547187</v>
      </c>
      <c r="H27" s="4">
        <v>0.1831386169922038</v>
      </c>
      <c r="I27" s="4">
        <v>0.17192791220752704</v>
      </c>
      <c r="J27" s="4">
        <v>0.18067424276569036</v>
      </c>
      <c r="K27" s="4">
        <v>0.17475660527000106</v>
      </c>
      <c r="L27" s="4">
        <v>0.16642547840539232</v>
      </c>
      <c r="M27" s="4">
        <v>0.16809284800748203</v>
      </c>
      <c r="N27" s="4">
        <v>0.17199053050789576</v>
      </c>
      <c r="O27" s="4">
        <v>0.17414608613911009</v>
      </c>
      <c r="P27" s="4">
        <v>0.15660131957136736</v>
      </c>
      <c r="Q27" s="4">
        <v>0.15592784821091299</v>
      </c>
      <c r="R27" s="4">
        <v>0.17361879708897704</v>
      </c>
      <c r="S27" s="4">
        <v>0.17952324947828399</v>
      </c>
      <c r="T27" s="4">
        <v>0.1099846083663395</v>
      </c>
    </row>
    <row r="28" spans="1:20" x14ac:dyDescent="0.25">
      <c r="A28" t="s">
        <v>22</v>
      </c>
      <c r="B28" s="4">
        <v>0.21130710453584783</v>
      </c>
      <c r="C28" s="4">
        <v>0.19274452663827243</v>
      </c>
      <c r="D28" s="4">
        <v>0.178360509601456</v>
      </c>
      <c r="E28" s="4">
        <v>0.16038743416933668</v>
      </c>
      <c r="F28" s="4">
        <v>0.12940705128205129</v>
      </c>
      <c r="G28" s="4">
        <v>0.10579072618446671</v>
      </c>
      <c r="H28" s="4">
        <v>0.13057449923233477</v>
      </c>
      <c r="I28" s="4">
        <v>0.10636947167948084</v>
      </c>
      <c r="J28" s="4">
        <v>0.10834707554120905</v>
      </c>
      <c r="K28" s="4">
        <v>0.10999093002162838</v>
      </c>
      <c r="L28" s="4">
        <v>8.9500622492737589E-2</v>
      </c>
      <c r="M28" s="4">
        <v>0.11589552496290932</v>
      </c>
      <c r="N28" s="4">
        <v>0.10601081673170394</v>
      </c>
      <c r="O28" s="4">
        <v>0.13388042999084404</v>
      </c>
      <c r="P28" s="4">
        <v>0.10806002215582931</v>
      </c>
      <c r="Q28" s="4">
        <v>9.1754785169321354E-2</v>
      </c>
      <c r="R28" s="4">
        <v>9.3298815095091095E-2</v>
      </c>
      <c r="S28" s="4">
        <v>7.2699709992090675E-2</v>
      </c>
      <c r="T28" s="4">
        <v>6.1008558883114412E-2</v>
      </c>
    </row>
    <row r="29" spans="1:20" x14ac:dyDescent="0.25">
      <c r="A29" t="s">
        <v>23</v>
      </c>
      <c r="B29" s="4">
        <v>0.44173881994319253</v>
      </c>
      <c r="C29" s="4">
        <v>0.4196901620319422</v>
      </c>
      <c r="D29" s="4">
        <v>0.416322397135309</v>
      </c>
      <c r="E29" s="4">
        <v>0.42003105843866317</v>
      </c>
      <c r="F29" s="4">
        <v>0.41891019591670736</v>
      </c>
      <c r="G29" s="4">
        <v>0.38956599192297731</v>
      </c>
      <c r="H29" s="4">
        <v>0.38536651699729529</v>
      </c>
      <c r="I29" s="4">
        <v>0.37058820192060382</v>
      </c>
      <c r="J29" s="4">
        <v>0.3870761493691468</v>
      </c>
      <c r="K29" s="4">
        <v>0.37869662419367572</v>
      </c>
      <c r="L29" s="4">
        <v>0.36752014784214188</v>
      </c>
      <c r="M29" s="4">
        <v>0.37152220262133051</v>
      </c>
      <c r="N29" s="4">
        <v>0.35962148492745988</v>
      </c>
      <c r="O29" s="4">
        <v>0.36658586862731196</v>
      </c>
      <c r="P29" s="4">
        <v>0.35209966043758067</v>
      </c>
      <c r="Q29" s="4">
        <v>0.36286774355480761</v>
      </c>
      <c r="R29" s="4">
        <v>0.35904040724082653</v>
      </c>
      <c r="S29" s="4">
        <v>0.32689931719529308</v>
      </c>
      <c r="T29" s="4">
        <v>0.32129853825586857</v>
      </c>
    </row>
    <row r="30" spans="1:20" x14ac:dyDescent="0.25">
      <c r="A30" t="s">
        <v>24</v>
      </c>
      <c r="B30" s="4">
        <v>3.4154148516758069</v>
      </c>
      <c r="C30" s="4">
        <v>1.9959150496181455</v>
      </c>
      <c r="D30" s="4">
        <v>2.2765870397329402</v>
      </c>
      <c r="E30" s="4">
        <v>2.3601688268999634</v>
      </c>
      <c r="F30" s="4">
        <v>2.1730988643849436</v>
      </c>
      <c r="G30" s="4">
        <v>2.0041868217324157</v>
      </c>
      <c r="H30" s="4">
        <v>2.0493989658859664</v>
      </c>
      <c r="I30" s="4">
        <v>2.1249020356173274</v>
      </c>
      <c r="J30" s="4">
        <v>2.0543279780755852</v>
      </c>
      <c r="K30" s="4">
        <v>1.9643457102378523</v>
      </c>
      <c r="L30" s="4">
        <v>1.7764691474403358</v>
      </c>
      <c r="M30" s="4">
        <v>1.8128948207337532</v>
      </c>
      <c r="N30" s="4">
        <v>1.9028424583784498</v>
      </c>
      <c r="O30" s="4">
        <v>1.7760663319994374</v>
      </c>
      <c r="P30" s="4">
        <v>1.7881984643399791</v>
      </c>
      <c r="Q30" s="4">
        <v>2.036465189131702</v>
      </c>
      <c r="R30" s="4">
        <v>1.7163033525004503</v>
      </c>
      <c r="S30" s="4">
        <v>1.4231830216654751</v>
      </c>
      <c r="T30" s="4">
        <v>1.5361557825483823</v>
      </c>
    </row>
    <row r="31" spans="1:20" x14ac:dyDescent="0.25">
      <c r="A31" t="s">
        <v>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x14ac:dyDescent="0.25">
      <c r="A32" t="s">
        <v>26</v>
      </c>
      <c r="B32" s="4">
        <v>2.1561941147780845</v>
      </c>
      <c r="C32" s="4">
        <v>2.2805424792647395</v>
      </c>
      <c r="D32" s="4">
        <v>2.2304349440998408</v>
      </c>
      <c r="E32" s="4">
        <v>2.2006776415129083</v>
      </c>
      <c r="F32" s="4">
        <v>2.0800917832167833</v>
      </c>
      <c r="G32" s="4">
        <v>2.0310088699790865</v>
      </c>
      <c r="H32" s="4">
        <v>1.9194130038918844</v>
      </c>
      <c r="I32" s="4">
        <v>2.1034421951047468</v>
      </c>
      <c r="J32" s="4">
        <v>2.4075997333426891</v>
      </c>
      <c r="K32" s="4">
        <v>2.4370334193818461</v>
      </c>
      <c r="L32" s="4">
        <v>2.0714137501729146</v>
      </c>
      <c r="M32" s="4">
        <v>2.0444398440465097</v>
      </c>
      <c r="N32" s="4">
        <v>1.9706647497775038</v>
      </c>
      <c r="O32" s="4">
        <v>1.8927396656380342</v>
      </c>
      <c r="P32" s="4">
        <v>1.8575648729396756</v>
      </c>
      <c r="Q32" s="4">
        <v>1.5496921429527504</v>
      </c>
      <c r="R32" s="4">
        <v>1.0944272959607027</v>
      </c>
      <c r="S32" s="4">
        <v>1.0744463485367781</v>
      </c>
      <c r="T32" s="4">
        <v>1.0252972759313548</v>
      </c>
    </row>
    <row r="33" spans="1:20" x14ac:dyDescent="0.25">
      <c r="A33" t="s">
        <v>27</v>
      </c>
      <c r="B33" s="4">
        <v>1.3341104549869938</v>
      </c>
      <c r="C33" s="4">
        <v>1.4606899412239407</v>
      </c>
      <c r="D33" s="4">
        <v>1.5155561224974929</v>
      </c>
      <c r="E33" s="4">
        <v>1.470282164832615</v>
      </c>
      <c r="F33" s="4">
        <v>1.5236903048987473</v>
      </c>
      <c r="G33" s="4">
        <v>1.5235418266416672</v>
      </c>
      <c r="H33" s="4">
        <v>1.5114011242725034</v>
      </c>
      <c r="I33" s="4">
        <v>1.4292542401213235</v>
      </c>
      <c r="J33" s="4">
        <v>1.4224619910287357</v>
      </c>
      <c r="K33" s="4">
        <v>1.4600901912997972</v>
      </c>
      <c r="L33" s="4">
        <v>1.5234259018626366</v>
      </c>
      <c r="M33" s="4">
        <v>1.4579828526832974</v>
      </c>
      <c r="N33" s="4">
        <v>1.5219848180033546</v>
      </c>
      <c r="O33" s="4">
        <v>1.4852354359564579</v>
      </c>
      <c r="P33" s="4">
        <v>1.4156724294571821</v>
      </c>
      <c r="Q33" s="4">
        <v>1.3919379067126219</v>
      </c>
      <c r="R33" s="4">
        <v>1.4036415191088323</v>
      </c>
      <c r="S33" s="4">
        <v>1.4160928743313341</v>
      </c>
      <c r="T33" s="4">
        <v>1.356624300161402</v>
      </c>
    </row>
    <row r="34" spans="1:20" x14ac:dyDescent="0.25">
      <c r="A34" t="s">
        <v>28</v>
      </c>
      <c r="B34" s="4">
        <v>0.67858884734189562</v>
      </c>
      <c r="C34" s="4">
        <v>0.54599118284390646</v>
      </c>
      <c r="D34" s="4">
        <v>0.54366155331872379</v>
      </c>
      <c r="E34" s="4">
        <v>0.53250101277943518</v>
      </c>
      <c r="F34" s="4">
        <v>0.51617132867132864</v>
      </c>
      <c r="G34" s="4">
        <v>0.48435133770822825</v>
      </c>
      <c r="H34" s="4">
        <v>0.48105830685185841</v>
      </c>
      <c r="I34" s="4">
        <v>0.46755307893066239</v>
      </c>
      <c r="J34" s="4">
        <v>0.44521244868601101</v>
      </c>
      <c r="K34" s="4">
        <v>0.42506802483778694</v>
      </c>
      <c r="L34" s="4">
        <v>0.39676995435053258</v>
      </c>
      <c r="M34" s="4">
        <v>0.37818721319394133</v>
      </c>
      <c r="N34" s="4">
        <v>0.35168070103375093</v>
      </c>
      <c r="O34" s="4">
        <v>0.33480280782664723</v>
      </c>
      <c r="P34" s="4">
        <v>0.32028601161502568</v>
      </c>
      <c r="Q34" s="4">
        <v>0.31036675143889708</v>
      </c>
      <c r="R34" s="4">
        <v>0.29556241494905239</v>
      </c>
      <c r="S34" s="4">
        <v>0.2784075929343528</v>
      </c>
      <c r="T34" s="4">
        <v>0.26450146579268091</v>
      </c>
    </row>
    <row r="35" spans="1:20" x14ac:dyDescent="0.25">
      <c r="A35" t="s">
        <v>29</v>
      </c>
      <c r="B35" s="4">
        <v>1.0777555926000043E-2</v>
      </c>
      <c r="C35" s="4">
        <v>0.29273040394651417</v>
      </c>
      <c r="D35" s="4">
        <v>0.34125758855182997</v>
      </c>
      <c r="E35" s="4">
        <v>0.35759141352162671</v>
      </c>
      <c r="F35" s="4">
        <v>0.36667967406727447</v>
      </c>
      <c r="G35" s="4">
        <v>0.33985632634290575</v>
      </c>
      <c r="H35" s="4">
        <v>0.3379473067647617</v>
      </c>
      <c r="I35" s="4">
        <v>0.31746166937031717</v>
      </c>
      <c r="J35" s="4">
        <v>0.32244529534582994</v>
      </c>
      <c r="K35" s="4">
        <v>0.32466185906278794</v>
      </c>
      <c r="L35" s="4">
        <v>0.31987779048870491</v>
      </c>
      <c r="M35" s="4">
        <v>0.30055136488920242</v>
      </c>
      <c r="N35" s="4">
        <v>0.30181029666091735</v>
      </c>
      <c r="O35" s="4">
        <v>0.27346933153491526</v>
      </c>
      <c r="P35" s="4">
        <v>0.27372148072640462</v>
      </c>
      <c r="Q35" s="4">
        <v>0.26585805427546716</v>
      </c>
      <c r="R35" s="4">
        <v>0.24346463106833782</v>
      </c>
      <c r="S35" s="4">
        <v>0.21529951607420211</v>
      </c>
      <c r="T35" s="4">
        <v>0.17778447099489045</v>
      </c>
    </row>
    <row r="36" spans="1:20" x14ac:dyDescent="0.25">
      <c r="A36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x14ac:dyDescent="0.25">
      <c r="A37" s="7" t="str">
        <f>Tabell_a!A20</f>
        <v>Fotnot: Uppgifter reviderade av SYKE år 2023 (beräkningsmetod ALas 1.5), preliminära uppgifter för år 2022.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Tabell_a</vt:lpstr>
      <vt:lpstr>Tabell_b</vt:lpstr>
      <vt:lpstr>Ekolog16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2020-02-27T13:36:18Z</dcterms:created>
  <dcterms:modified xsi:type="dcterms:W3CDTF">2024-02-07T07:19:13Z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4c578b6a440a4f1687f8223d3357813c</vt:lpwstr>
  </property>
</Properties>
</file>