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C168BCED-2CDA-4DEA-A316-F83F3B863A28}" xr6:coauthVersionLast="47" xr6:coauthVersionMax="47" xr10:uidLastSave="{00000000-0000-0000-0000-000000000000}"/>
  <bookViews>
    <workbookView xWindow="1470" yWindow="1470" windowWidth="25875" windowHeight="14610" xr2:uid="{00000000-000D-0000-FFFF-FFFF00000000}"/>
  </bookViews>
  <sheets>
    <sheet name="2024" sheetId="14" r:id="rId1"/>
    <sheet name="2023" sheetId="15" r:id="rId2"/>
    <sheet name="2022" sheetId="13" r:id="rId3"/>
    <sheet name="2021" sheetId="12" r:id="rId4"/>
    <sheet name="2020" sheetId="11" r:id="rId5"/>
    <sheet name="2019" sheetId="10" r:id="rId6"/>
    <sheet name="2018" sheetId="9" r:id="rId7"/>
    <sheet name="2017" sheetId="8" r:id="rId8"/>
    <sheet name="2016" sheetId="2" r:id="rId9"/>
    <sheet name="2015" sheetId="1" r:id="rId10"/>
    <sheet name="2014" sheetId="3" r:id="rId11"/>
    <sheet name="2013" sheetId="4" r:id="rId12"/>
    <sheet name="2012" sheetId="5" r:id="rId13"/>
    <sheet name="2011" sheetId="6" r:id="rId14"/>
    <sheet name="2010" sheetId="7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3" i="15" l="1"/>
  <c r="W43" i="15"/>
  <c r="V43" i="15"/>
  <c r="U43" i="15"/>
  <c r="T43" i="15"/>
  <c r="R43" i="15"/>
  <c r="Q43" i="15"/>
  <c r="P43" i="15"/>
  <c r="O43" i="15"/>
  <c r="N43" i="15"/>
  <c r="L43" i="15"/>
  <c r="K43" i="15"/>
  <c r="J43" i="15"/>
  <c r="I43" i="15"/>
  <c r="H43" i="15"/>
  <c r="F43" i="15"/>
  <c r="E43" i="15"/>
  <c r="D43" i="15"/>
  <c r="C43" i="15"/>
  <c r="B43" i="15"/>
  <c r="X42" i="15"/>
  <c r="W42" i="15"/>
  <c r="V42" i="15"/>
  <c r="U42" i="15"/>
  <c r="T42" i="15"/>
  <c r="R42" i="15"/>
  <c r="Q42" i="15"/>
  <c r="P42" i="15"/>
  <c r="O42" i="15"/>
  <c r="N42" i="15"/>
  <c r="L42" i="15"/>
  <c r="K42" i="15"/>
  <c r="J42" i="15"/>
  <c r="I42" i="15"/>
  <c r="H42" i="15"/>
  <c r="F42" i="15"/>
  <c r="E42" i="15"/>
  <c r="D42" i="15"/>
  <c r="C42" i="15"/>
  <c r="B42" i="15"/>
  <c r="X41" i="15"/>
  <c r="W41" i="15"/>
  <c r="V41" i="15"/>
  <c r="U41" i="15"/>
  <c r="T41" i="15"/>
  <c r="R41" i="15"/>
  <c r="Q41" i="15"/>
  <c r="P41" i="15"/>
  <c r="O41" i="15"/>
  <c r="N41" i="15"/>
  <c r="L41" i="15"/>
  <c r="K41" i="15"/>
  <c r="J41" i="15"/>
  <c r="I41" i="15"/>
  <c r="H41" i="15"/>
  <c r="F41" i="15"/>
  <c r="E41" i="15"/>
  <c r="D41" i="15"/>
  <c r="C41" i="15"/>
  <c r="B41" i="15"/>
  <c r="X40" i="15"/>
  <c r="W40" i="15"/>
  <c r="V40" i="15"/>
  <c r="U40" i="15"/>
  <c r="T40" i="15"/>
  <c r="R40" i="15"/>
  <c r="Q40" i="15"/>
  <c r="P40" i="15"/>
  <c r="O40" i="15"/>
  <c r="N40" i="15"/>
  <c r="L40" i="15"/>
  <c r="K40" i="15"/>
  <c r="J40" i="15"/>
  <c r="I40" i="15"/>
  <c r="H40" i="15"/>
  <c r="F40" i="15"/>
  <c r="E40" i="15"/>
  <c r="D40" i="15"/>
  <c r="C40" i="15"/>
  <c r="B40" i="15"/>
  <c r="X39" i="15"/>
  <c r="W39" i="15"/>
  <c r="V39" i="15"/>
  <c r="U39" i="15"/>
  <c r="T39" i="15"/>
  <c r="R39" i="15"/>
  <c r="Q39" i="15"/>
  <c r="P39" i="15"/>
  <c r="O39" i="15"/>
  <c r="N39" i="15"/>
  <c r="L39" i="15"/>
  <c r="K39" i="15"/>
  <c r="J39" i="15"/>
  <c r="I39" i="15"/>
  <c r="H39" i="15"/>
  <c r="F39" i="15"/>
  <c r="E39" i="15"/>
  <c r="D39" i="15"/>
  <c r="C39" i="15"/>
  <c r="B39" i="15"/>
  <c r="X38" i="15"/>
  <c r="W38" i="15"/>
  <c r="V38" i="15"/>
  <c r="U38" i="15"/>
  <c r="T38" i="15"/>
  <c r="R38" i="15"/>
  <c r="Q38" i="15"/>
  <c r="P38" i="15"/>
  <c r="O38" i="15"/>
  <c r="N38" i="15"/>
  <c r="L38" i="15"/>
  <c r="K38" i="15"/>
  <c r="J38" i="15"/>
  <c r="I38" i="15"/>
  <c r="H38" i="15"/>
  <c r="F38" i="15"/>
  <c r="E38" i="15"/>
  <c r="D38" i="15"/>
  <c r="C38" i="15"/>
  <c r="B38" i="15"/>
  <c r="X37" i="15"/>
  <c r="W37" i="15"/>
  <c r="V37" i="15"/>
  <c r="U37" i="15"/>
  <c r="T37" i="15"/>
  <c r="R37" i="15"/>
  <c r="Q37" i="15"/>
  <c r="P37" i="15"/>
  <c r="O37" i="15"/>
  <c r="N37" i="15"/>
  <c r="L37" i="15"/>
  <c r="K37" i="15"/>
  <c r="J37" i="15"/>
  <c r="I37" i="15"/>
  <c r="H37" i="15"/>
  <c r="F37" i="15"/>
  <c r="E37" i="15"/>
  <c r="D37" i="15"/>
  <c r="C37" i="15"/>
  <c r="B37" i="15"/>
  <c r="X36" i="15"/>
  <c r="W36" i="15"/>
  <c r="V36" i="15"/>
  <c r="U36" i="15"/>
  <c r="T36" i="15"/>
  <c r="R36" i="15"/>
  <c r="Q36" i="15"/>
  <c r="P36" i="15"/>
  <c r="O36" i="15"/>
  <c r="N36" i="15"/>
  <c r="L36" i="15"/>
  <c r="K36" i="15"/>
  <c r="J36" i="15"/>
  <c r="I36" i="15"/>
  <c r="H36" i="15"/>
  <c r="F36" i="15"/>
  <c r="E36" i="15"/>
  <c r="D36" i="15"/>
  <c r="C36" i="15"/>
  <c r="B36" i="15"/>
  <c r="X35" i="15"/>
  <c r="W35" i="15"/>
  <c r="V35" i="15"/>
  <c r="U35" i="15"/>
  <c r="T35" i="15"/>
  <c r="R35" i="15"/>
  <c r="Q35" i="15"/>
  <c r="P35" i="15"/>
  <c r="O35" i="15"/>
  <c r="N35" i="15"/>
  <c r="L35" i="15"/>
  <c r="K35" i="15"/>
  <c r="J35" i="15"/>
  <c r="I35" i="15"/>
  <c r="H35" i="15"/>
  <c r="F35" i="15"/>
  <c r="E35" i="15"/>
  <c r="D35" i="15"/>
  <c r="C35" i="15"/>
  <c r="B35" i="15"/>
  <c r="X34" i="15"/>
  <c r="W34" i="15"/>
  <c r="V34" i="15"/>
  <c r="U34" i="15"/>
  <c r="T34" i="15"/>
  <c r="R34" i="15"/>
  <c r="Q34" i="15"/>
  <c r="P34" i="15"/>
  <c r="O34" i="15"/>
  <c r="N34" i="15"/>
  <c r="L34" i="15"/>
  <c r="K34" i="15"/>
  <c r="J34" i="15"/>
  <c r="I34" i="15"/>
  <c r="H34" i="15"/>
  <c r="F34" i="15"/>
  <c r="E34" i="15"/>
  <c r="D34" i="15"/>
  <c r="C34" i="15"/>
  <c r="B34" i="15"/>
  <c r="X33" i="15"/>
  <c r="W33" i="15"/>
  <c r="V33" i="15"/>
  <c r="U33" i="15"/>
  <c r="T33" i="15"/>
  <c r="R33" i="15"/>
  <c r="Q33" i="15"/>
  <c r="P33" i="15"/>
  <c r="O33" i="15"/>
  <c r="N33" i="15"/>
  <c r="L33" i="15"/>
  <c r="K33" i="15"/>
  <c r="J33" i="15"/>
  <c r="I33" i="15"/>
  <c r="H33" i="15"/>
  <c r="F33" i="15"/>
  <c r="E33" i="15"/>
  <c r="D33" i="15"/>
  <c r="C33" i="15"/>
  <c r="B33" i="15"/>
  <c r="X32" i="15"/>
  <c r="W32" i="15"/>
  <c r="V32" i="15"/>
  <c r="U32" i="15"/>
  <c r="T32" i="15"/>
  <c r="R32" i="15"/>
  <c r="Q32" i="15"/>
  <c r="P32" i="15"/>
  <c r="O32" i="15"/>
  <c r="N32" i="15"/>
  <c r="L32" i="15"/>
  <c r="K32" i="15"/>
  <c r="J32" i="15"/>
  <c r="I32" i="15"/>
  <c r="H32" i="15"/>
  <c r="F32" i="15"/>
  <c r="E32" i="15"/>
  <c r="D32" i="15"/>
  <c r="C32" i="15"/>
  <c r="B32" i="15"/>
  <c r="X31" i="15"/>
  <c r="W31" i="15"/>
  <c r="V31" i="15"/>
  <c r="U31" i="15"/>
  <c r="T31" i="15"/>
  <c r="R31" i="15"/>
  <c r="Q31" i="15"/>
  <c r="P31" i="15"/>
  <c r="O31" i="15"/>
  <c r="N31" i="15"/>
  <c r="L31" i="15"/>
  <c r="K31" i="15"/>
  <c r="J31" i="15"/>
  <c r="I31" i="15"/>
  <c r="H31" i="15"/>
  <c r="F31" i="15"/>
  <c r="E31" i="15"/>
  <c r="D31" i="15"/>
  <c r="C31" i="15"/>
  <c r="B31" i="15"/>
  <c r="X30" i="15"/>
  <c r="W30" i="15"/>
  <c r="V30" i="15"/>
  <c r="U30" i="15"/>
  <c r="T30" i="15"/>
  <c r="R30" i="15"/>
  <c r="Q30" i="15"/>
  <c r="P30" i="15"/>
  <c r="O30" i="15"/>
  <c r="N30" i="15"/>
  <c r="L30" i="15"/>
  <c r="K30" i="15"/>
  <c r="J30" i="15"/>
  <c r="I30" i="15"/>
  <c r="H30" i="15"/>
  <c r="F30" i="15"/>
  <c r="E30" i="15"/>
  <c r="D30" i="15"/>
  <c r="C30" i="15"/>
  <c r="B30" i="15"/>
  <c r="X29" i="15"/>
  <c r="W29" i="15"/>
  <c r="V29" i="15"/>
  <c r="U29" i="15"/>
  <c r="T29" i="15"/>
  <c r="R29" i="15"/>
  <c r="Q29" i="15"/>
  <c r="P29" i="15"/>
  <c r="O29" i="15"/>
  <c r="N29" i="15"/>
  <c r="L29" i="15"/>
  <c r="K29" i="15"/>
  <c r="J29" i="15"/>
  <c r="I29" i="15"/>
  <c r="H29" i="15"/>
  <c r="F29" i="15"/>
  <c r="E29" i="15"/>
  <c r="D29" i="15"/>
  <c r="C29" i="15"/>
  <c r="B29" i="15"/>
  <c r="X28" i="15"/>
  <c r="W28" i="15"/>
  <c r="V28" i="15"/>
  <c r="U28" i="15"/>
  <c r="T28" i="15"/>
  <c r="R28" i="15"/>
  <c r="Q28" i="15"/>
  <c r="P28" i="15"/>
  <c r="O28" i="15"/>
  <c r="N28" i="15"/>
  <c r="L28" i="15"/>
  <c r="K28" i="15"/>
  <c r="J28" i="15"/>
  <c r="I28" i="15"/>
  <c r="H28" i="15"/>
  <c r="F28" i="15"/>
  <c r="E28" i="15"/>
  <c r="D28" i="15"/>
  <c r="C28" i="15"/>
  <c r="B28" i="15"/>
  <c r="X25" i="15"/>
  <c r="X46" i="15" s="1"/>
  <c r="W25" i="15"/>
  <c r="W46" i="15" s="1"/>
  <c r="V25" i="15"/>
  <c r="V46" i="15" s="1"/>
  <c r="U25" i="15"/>
  <c r="U23" i="15" s="1"/>
  <c r="T25" i="15"/>
  <c r="T46" i="15" s="1"/>
  <c r="R25" i="15"/>
  <c r="R46" i="15" s="1"/>
  <c r="Q25" i="15"/>
  <c r="Q46" i="15" s="1"/>
  <c r="P25" i="15"/>
  <c r="P46" i="15" s="1"/>
  <c r="O25" i="15"/>
  <c r="O46" i="15" s="1"/>
  <c r="N25" i="15"/>
  <c r="N46" i="15" s="1"/>
  <c r="L25" i="15"/>
  <c r="L46" i="15" s="1"/>
  <c r="K25" i="15"/>
  <c r="K46" i="15" s="1"/>
  <c r="J25" i="15"/>
  <c r="J46" i="15" s="1"/>
  <c r="I25" i="15"/>
  <c r="I46" i="15" s="1"/>
  <c r="H25" i="15"/>
  <c r="H46" i="15" s="1"/>
  <c r="F25" i="15"/>
  <c r="F46" i="15" s="1"/>
  <c r="E25" i="15"/>
  <c r="E46" i="15" s="1"/>
  <c r="D25" i="15"/>
  <c r="D46" i="15" s="1"/>
  <c r="C25" i="15"/>
  <c r="C46" i="15" s="1"/>
  <c r="B25" i="15"/>
  <c r="B46" i="15" s="1"/>
  <c r="X24" i="15"/>
  <c r="X45" i="15" s="1"/>
  <c r="W24" i="15"/>
  <c r="W45" i="15" s="1"/>
  <c r="V24" i="15"/>
  <c r="V45" i="15" s="1"/>
  <c r="U24" i="15"/>
  <c r="U45" i="15" s="1"/>
  <c r="T24" i="15"/>
  <c r="T45" i="15" s="1"/>
  <c r="R24" i="15"/>
  <c r="R45" i="15" s="1"/>
  <c r="Q24" i="15"/>
  <c r="Q45" i="15" s="1"/>
  <c r="P24" i="15"/>
  <c r="P23" i="15" s="1"/>
  <c r="O24" i="15"/>
  <c r="O45" i="15" s="1"/>
  <c r="N24" i="15"/>
  <c r="N45" i="15" s="1"/>
  <c r="L24" i="15"/>
  <c r="L45" i="15" s="1"/>
  <c r="K24" i="15"/>
  <c r="K45" i="15" s="1"/>
  <c r="J24" i="15"/>
  <c r="J45" i="15" s="1"/>
  <c r="I24" i="15"/>
  <c r="I45" i="15" s="1"/>
  <c r="H24" i="15"/>
  <c r="H45" i="15" s="1"/>
  <c r="F24" i="15"/>
  <c r="F23" i="15" s="1"/>
  <c r="E24" i="15"/>
  <c r="E45" i="15" s="1"/>
  <c r="D24" i="15"/>
  <c r="D45" i="15" s="1"/>
  <c r="C24" i="15"/>
  <c r="C45" i="15" s="1"/>
  <c r="B24" i="15"/>
  <c r="B45" i="15" s="1"/>
  <c r="X23" i="15"/>
  <c r="X26" i="15" s="1"/>
  <c r="V23" i="15"/>
  <c r="V26" i="15" s="1"/>
  <c r="T23" i="15"/>
  <c r="R23" i="15"/>
  <c r="R44" i="15" s="1"/>
  <c r="Q23" i="15"/>
  <c r="O23" i="15"/>
  <c r="O26" i="15" s="1"/>
  <c r="L23" i="15"/>
  <c r="L26" i="15" s="1"/>
  <c r="K23" i="15"/>
  <c r="K26" i="15" s="1"/>
  <c r="J23" i="15"/>
  <c r="I23" i="15"/>
  <c r="I44" i="15" s="1"/>
  <c r="H23" i="15"/>
  <c r="E23" i="15"/>
  <c r="E26" i="15" s="1"/>
  <c r="C23" i="15"/>
  <c r="C26" i="15" s="1"/>
  <c r="B23" i="15"/>
  <c r="B26" i="15" s="1"/>
  <c r="O47" i="15" l="1"/>
  <c r="F44" i="15"/>
  <c r="F26" i="15"/>
  <c r="P26" i="15"/>
  <c r="P44" i="15"/>
  <c r="U26" i="15"/>
  <c r="C47" i="15" s="1"/>
  <c r="U44" i="15"/>
  <c r="T44" i="15"/>
  <c r="J44" i="15"/>
  <c r="F45" i="15"/>
  <c r="P45" i="15"/>
  <c r="U46" i="15"/>
  <c r="H26" i="15"/>
  <c r="Q26" i="15"/>
  <c r="C44" i="15"/>
  <c r="L44" i="15"/>
  <c r="N23" i="15"/>
  <c r="H44" i="15" s="1"/>
  <c r="J26" i="15"/>
  <c r="T26" i="15"/>
  <c r="E44" i="15"/>
  <c r="O44" i="15"/>
  <c r="X44" i="15"/>
  <c r="W23" i="15"/>
  <c r="K44" i="15" s="1"/>
  <c r="I26" i="15"/>
  <c r="I47" i="15" s="1"/>
  <c r="D23" i="15"/>
  <c r="R26" i="15"/>
  <c r="R47" i="15" s="1"/>
  <c r="V47" i="15" l="1"/>
  <c r="H47" i="15"/>
  <c r="F47" i="15"/>
  <c r="D26" i="15"/>
  <c r="D47" i="15" s="1"/>
  <c r="D44" i="15"/>
  <c r="N26" i="15"/>
  <c r="N44" i="15"/>
  <c r="X47" i="15"/>
  <c r="Q44" i="15"/>
  <c r="V44" i="15"/>
  <c r="J47" i="15"/>
  <c r="W26" i="15"/>
  <c r="W44" i="15"/>
  <c r="B44" i="15"/>
  <c r="U47" i="15"/>
  <c r="L47" i="15"/>
  <c r="W47" i="15" l="1"/>
  <c r="E47" i="15"/>
  <c r="K47" i="15"/>
  <c r="P47" i="15"/>
  <c r="Q47" i="15"/>
  <c r="N47" i="15"/>
  <c r="B47" i="15"/>
  <c r="T47" i="15"/>
  <c r="W43" i="14" l="1"/>
  <c r="W42" i="14"/>
  <c r="W41" i="14"/>
  <c r="W40" i="14"/>
  <c r="W39" i="14"/>
  <c r="W38" i="14"/>
  <c r="W37" i="14"/>
  <c r="W36" i="14"/>
  <c r="W35" i="14"/>
  <c r="W34" i="14"/>
  <c r="W33" i="14"/>
  <c r="W32" i="14"/>
  <c r="W31" i="14"/>
  <c r="W30" i="14"/>
  <c r="W29" i="14"/>
  <c r="W28" i="14"/>
  <c r="W25" i="14"/>
  <c r="W24" i="14"/>
  <c r="W23" i="14" s="1"/>
  <c r="Q43" i="14"/>
  <c r="Q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5" i="14"/>
  <c r="Q2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5" i="14"/>
  <c r="K24" i="14"/>
  <c r="K45" i="14" s="1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5" i="14"/>
  <c r="E24" i="14"/>
  <c r="E23" i="14" s="1"/>
  <c r="X43" i="14"/>
  <c r="V43" i="14"/>
  <c r="U43" i="14"/>
  <c r="T43" i="14"/>
  <c r="R43" i="14"/>
  <c r="P43" i="14"/>
  <c r="O43" i="14"/>
  <c r="N43" i="14"/>
  <c r="L43" i="14"/>
  <c r="J43" i="14"/>
  <c r="I43" i="14"/>
  <c r="H43" i="14"/>
  <c r="F43" i="14"/>
  <c r="D43" i="14"/>
  <c r="C43" i="14"/>
  <c r="B43" i="14"/>
  <c r="X42" i="14"/>
  <c r="V42" i="14"/>
  <c r="U42" i="14"/>
  <c r="T42" i="14"/>
  <c r="R42" i="14"/>
  <c r="P42" i="14"/>
  <c r="O42" i="14"/>
  <c r="N42" i="14"/>
  <c r="L42" i="14"/>
  <c r="J42" i="14"/>
  <c r="I42" i="14"/>
  <c r="H42" i="14"/>
  <c r="F42" i="14"/>
  <c r="D42" i="14"/>
  <c r="C42" i="14"/>
  <c r="B42" i="14"/>
  <c r="X41" i="14"/>
  <c r="V41" i="14"/>
  <c r="U41" i="14"/>
  <c r="T41" i="14"/>
  <c r="R41" i="14"/>
  <c r="P41" i="14"/>
  <c r="O41" i="14"/>
  <c r="N41" i="14"/>
  <c r="L41" i="14"/>
  <c r="J41" i="14"/>
  <c r="I41" i="14"/>
  <c r="H41" i="14"/>
  <c r="F41" i="14"/>
  <c r="D41" i="14"/>
  <c r="C41" i="14"/>
  <c r="B41" i="14"/>
  <c r="X40" i="14"/>
  <c r="V40" i="14"/>
  <c r="U40" i="14"/>
  <c r="T40" i="14"/>
  <c r="R40" i="14"/>
  <c r="P40" i="14"/>
  <c r="O40" i="14"/>
  <c r="N40" i="14"/>
  <c r="L40" i="14"/>
  <c r="J40" i="14"/>
  <c r="I40" i="14"/>
  <c r="H40" i="14"/>
  <c r="F40" i="14"/>
  <c r="D40" i="14"/>
  <c r="C40" i="14"/>
  <c r="B40" i="14"/>
  <c r="X39" i="14"/>
  <c r="V39" i="14"/>
  <c r="U39" i="14"/>
  <c r="T39" i="14"/>
  <c r="R39" i="14"/>
  <c r="P39" i="14"/>
  <c r="O39" i="14"/>
  <c r="N39" i="14"/>
  <c r="L39" i="14"/>
  <c r="J39" i="14"/>
  <c r="I39" i="14"/>
  <c r="H39" i="14"/>
  <c r="F39" i="14"/>
  <c r="D39" i="14"/>
  <c r="C39" i="14"/>
  <c r="B39" i="14"/>
  <c r="X38" i="14"/>
  <c r="V38" i="14"/>
  <c r="U38" i="14"/>
  <c r="T38" i="14"/>
  <c r="R38" i="14"/>
  <c r="P38" i="14"/>
  <c r="O38" i="14"/>
  <c r="N38" i="14"/>
  <c r="L38" i="14"/>
  <c r="J38" i="14"/>
  <c r="I38" i="14"/>
  <c r="H38" i="14"/>
  <c r="F38" i="14"/>
  <c r="D38" i="14"/>
  <c r="C38" i="14"/>
  <c r="B38" i="14"/>
  <c r="X37" i="14"/>
  <c r="V37" i="14"/>
  <c r="U37" i="14"/>
  <c r="T37" i="14"/>
  <c r="R37" i="14"/>
  <c r="P37" i="14"/>
  <c r="O37" i="14"/>
  <c r="N37" i="14"/>
  <c r="L37" i="14"/>
  <c r="J37" i="14"/>
  <c r="I37" i="14"/>
  <c r="H37" i="14"/>
  <c r="F37" i="14"/>
  <c r="D37" i="14"/>
  <c r="C37" i="14"/>
  <c r="B37" i="14"/>
  <c r="X36" i="14"/>
  <c r="V36" i="14"/>
  <c r="U36" i="14"/>
  <c r="T36" i="14"/>
  <c r="R36" i="14"/>
  <c r="P36" i="14"/>
  <c r="O36" i="14"/>
  <c r="N36" i="14"/>
  <c r="L36" i="14"/>
  <c r="J36" i="14"/>
  <c r="I36" i="14"/>
  <c r="H36" i="14"/>
  <c r="F36" i="14"/>
  <c r="D36" i="14"/>
  <c r="C36" i="14"/>
  <c r="B36" i="14"/>
  <c r="X35" i="14"/>
  <c r="V35" i="14"/>
  <c r="U35" i="14"/>
  <c r="T35" i="14"/>
  <c r="R35" i="14"/>
  <c r="P35" i="14"/>
  <c r="O35" i="14"/>
  <c r="N35" i="14"/>
  <c r="L35" i="14"/>
  <c r="J35" i="14"/>
  <c r="I35" i="14"/>
  <c r="H35" i="14"/>
  <c r="F35" i="14"/>
  <c r="D35" i="14"/>
  <c r="C35" i="14"/>
  <c r="B35" i="14"/>
  <c r="X34" i="14"/>
  <c r="V34" i="14"/>
  <c r="U34" i="14"/>
  <c r="T34" i="14"/>
  <c r="R34" i="14"/>
  <c r="P34" i="14"/>
  <c r="O34" i="14"/>
  <c r="N34" i="14"/>
  <c r="L34" i="14"/>
  <c r="J34" i="14"/>
  <c r="I34" i="14"/>
  <c r="H34" i="14"/>
  <c r="F34" i="14"/>
  <c r="D34" i="14"/>
  <c r="C34" i="14"/>
  <c r="B34" i="14"/>
  <c r="X33" i="14"/>
  <c r="V33" i="14"/>
  <c r="U33" i="14"/>
  <c r="T33" i="14"/>
  <c r="R33" i="14"/>
  <c r="P33" i="14"/>
  <c r="O33" i="14"/>
  <c r="N33" i="14"/>
  <c r="L33" i="14"/>
  <c r="J33" i="14"/>
  <c r="I33" i="14"/>
  <c r="H33" i="14"/>
  <c r="F33" i="14"/>
  <c r="D33" i="14"/>
  <c r="C33" i="14"/>
  <c r="B33" i="14"/>
  <c r="X32" i="14"/>
  <c r="V32" i="14"/>
  <c r="U32" i="14"/>
  <c r="T32" i="14"/>
  <c r="R32" i="14"/>
  <c r="P32" i="14"/>
  <c r="O32" i="14"/>
  <c r="N32" i="14"/>
  <c r="L32" i="14"/>
  <c r="J32" i="14"/>
  <c r="I32" i="14"/>
  <c r="H32" i="14"/>
  <c r="F32" i="14"/>
  <c r="D32" i="14"/>
  <c r="C32" i="14"/>
  <c r="B32" i="14"/>
  <c r="X31" i="14"/>
  <c r="V31" i="14"/>
  <c r="U31" i="14"/>
  <c r="T31" i="14"/>
  <c r="R31" i="14"/>
  <c r="P31" i="14"/>
  <c r="O31" i="14"/>
  <c r="N31" i="14"/>
  <c r="L31" i="14"/>
  <c r="J31" i="14"/>
  <c r="I31" i="14"/>
  <c r="H31" i="14"/>
  <c r="F31" i="14"/>
  <c r="D31" i="14"/>
  <c r="C31" i="14"/>
  <c r="B31" i="14"/>
  <c r="X30" i="14"/>
  <c r="V30" i="14"/>
  <c r="U30" i="14"/>
  <c r="T30" i="14"/>
  <c r="R30" i="14"/>
  <c r="P30" i="14"/>
  <c r="O30" i="14"/>
  <c r="N30" i="14"/>
  <c r="L30" i="14"/>
  <c r="J30" i="14"/>
  <c r="I30" i="14"/>
  <c r="H30" i="14"/>
  <c r="F30" i="14"/>
  <c r="D30" i="14"/>
  <c r="C30" i="14"/>
  <c r="B30" i="14"/>
  <c r="X29" i="14"/>
  <c r="V29" i="14"/>
  <c r="U29" i="14"/>
  <c r="T29" i="14"/>
  <c r="R29" i="14"/>
  <c r="P29" i="14"/>
  <c r="O29" i="14"/>
  <c r="N29" i="14"/>
  <c r="L29" i="14"/>
  <c r="J29" i="14"/>
  <c r="I29" i="14"/>
  <c r="H29" i="14"/>
  <c r="F29" i="14"/>
  <c r="D29" i="14"/>
  <c r="C29" i="14"/>
  <c r="B29" i="14"/>
  <c r="X28" i="14"/>
  <c r="V28" i="14"/>
  <c r="U28" i="14"/>
  <c r="T28" i="14"/>
  <c r="R28" i="14"/>
  <c r="P28" i="14"/>
  <c r="O28" i="14"/>
  <c r="N28" i="14"/>
  <c r="L28" i="14"/>
  <c r="J28" i="14"/>
  <c r="I28" i="14"/>
  <c r="H28" i="14"/>
  <c r="F28" i="14"/>
  <c r="D28" i="14"/>
  <c r="C28" i="14"/>
  <c r="B28" i="14"/>
  <c r="F24" i="14"/>
  <c r="F23" i="14" s="1"/>
  <c r="H24" i="14"/>
  <c r="I24" i="14"/>
  <c r="I23" i="14" s="1"/>
  <c r="J24" i="14"/>
  <c r="J23" i="14" s="1"/>
  <c r="L24" i="14"/>
  <c r="N24" i="14"/>
  <c r="O24" i="14"/>
  <c r="P24" i="14"/>
  <c r="R24" i="14"/>
  <c r="R23" i="14" s="1"/>
  <c r="T24" i="14"/>
  <c r="U24" i="14"/>
  <c r="U23" i="14" s="1"/>
  <c r="V24" i="14"/>
  <c r="V23" i="14" s="1"/>
  <c r="X24" i="14"/>
  <c r="F25" i="14"/>
  <c r="F46" i="14" s="1"/>
  <c r="H25" i="14"/>
  <c r="I25" i="14"/>
  <c r="J25" i="14"/>
  <c r="L25" i="14"/>
  <c r="L46" i="14" s="1"/>
  <c r="N25" i="14"/>
  <c r="O25" i="14"/>
  <c r="P25" i="14"/>
  <c r="R25" i="14"/>
  <c r="R46" i="14" s="1"/>
  <c r="T25" i="14"/>
  <c r="U25" i="14"/>
  <c r="V25" i="14"/>
  <c r="X25" i="14"/>
  <c r="X46" i="14" s="1"/>
  <c r="F44" i="14" l="1"/>
  <c r="X23" i="14"/>
  <c r="X44" i="14" s="1"/>
  <c r="L23" i="14"/>
  <c r="F45" i="14"/>
  <c r="R45" i="14"/>
  <c r="K23" i="14"/>
  <c r="K44" i="14" s="1"/>
  <c r="T23" i="14"/>
  <c r="H23" i="14"/>
  <c r="Q45" i="14"/>
  <c r="L45" i="14"/>
  <c r="X45" i="14"/>
  <c r="P23" i="14"/>
  <c r="O23" i="14"/>
  <c r="O45" i="14"/>
  <c r="W45" i="14"/>
  <c r="N23" i="14"/>
  <c r="Q46" i="14"/>
  <c r="W26" i="14"/>
  <c r="K46" i="14"/>
  <c r="W46" i="14"/>
  <c r="Q23" i="14"/>
  <c r="E44" i="14" s="1"/>
  <c r="E46" i="14"/>
  <c r="K26" i="14"/>
  <c r="E26" i="14"/>
  <c r="E45" i="14"/>
  <c r="D25" i="14"/>
  <c r="D46" i="14" s="1"/>
  <c r="C25" i="14"/>
  <c r="C46" i="14" s="1"/>
  <c r="B25" i="14"/>
  <c r="R26" i="14"/>
  <c r="L26" i="14"/>
  <c r="D24" i="14"/>
  <c r="D45" i="14" s="1"/>
  <c r="C24" i="14"/>
  <c r="C45" i="14" s="1"/>
  <c r="B24" i="14"/>
  <c r="V26" i="14"/>
  <c r="L23" i="13"/>
  <c r="L44" i="13" s="1"/>
  <c r="L24" i="13"/>
  <c r="L45" i="13" s="1"/>
  <c r="L25" i="13"/>
  <c r="L46" i="13" s="1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R24" i="13"/>
  <c r="R25" i="13"/>
  <c r="R28" i="13"/>
  <c r="R29" i="13"/>
  <c r="R30" i="13"/>
  <c r="R31" i="13"/>
  <c r="R32" i="13"/>
  <c r="R33" i="13"/>
  <c r="R34" i="13"/>
  <c r="R35" i="13"/>
  <c r="R36" i="13"/>
  <c r="R37" i="13"/>
  <c r="R38" i="13"/>
  <c r="R39" i="13"/>
  <c r="R40" i="13"/>
  <c r="R41" i="13"/>
  <c r="R42" i="13"/>
  <c r="R43" i="13"/>
  <c r="R46" i="13"/>
  <c r="X24" i="13"/>
  <c r="X23" i="13" s="1"/>
  <c r="X25" i="13"/>
  <c r="X46" i="13" s="1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F24" i="13"/>
  <c r="F25" i="13"/>
  <c r="F46" i="13" s="1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W43" i="13"/>
  <c r="V43" i="13"/>
  <c r="U43" i="13"/>
  <c r="T43" i="13"/>
  <c r="Q43" i="13"/>
  <c r="P43" i="13"/>
  <c r="O43" i="13"/>
  <c r="N43" i="13"/>
  <c r="K43" i="13"/>
  <c r="J43" i="13"/>
  <c r="I43" i="13"/>
  <c r="H43" i="13"/>
  <c r="E43" i="13"/>
  <c r="D43" i="13"/>
  <c r="C43" i="13"/>
  <c r="B43" i="13"/>
  <c r="W42" i="13"/>
  <c r="V42" i="13"/>
  <c r="U42" i="13"/>
  <c r="T42" i="13"/>
  <c r="Q42" i="13"/>
  <c r="P42" i="13"/>
  <c r="O42" i="13"/>
  <c r="N42" i="13"/>
  <c r="K42" i="13"/>
  <c r="J42" i="13"/>
  <c r="I42" i="13"/>
  <c r="H42" i="13"/>
  <c r="E42" i="13"/>
  <c r="D42" i="13"/>
  <c r="C42" i="13"/>
  <c r="B42" i="13"/>
  <c r="W41" i="13"/>
  <c r="V41" i="13"/>
  <c r="U41" i="13"/>
  <c r="T41" i="13"/>
  <c r="Q41" i="13"/>
  <c r="P41" i="13"/>
  <c r="O41" i="13"/>
  <c r="N41" i="13"/>
  <c r="K41" i="13"/>
  <c r="J41" i="13"/>
  <c r="I41" i="13"/>
  <c r="H41" i="13"/>
  <c r="E41" i="13"/>
  <c r="D41" i="13"/>
  <c r="C41" i="13"/>
  <c r="B41" i="13"/>
  <c r="W40" i="13"/>
  <c r="V40" i="13"/>
  <c r="U40" i="13"/>
  <c r="T40" i="13"/>
  <c r="Q40" i="13"/>
  <c r="P40" i="13"/>
  <c r="O40" i="13"/>
  <c r="N40" i="13"/>
  <c r="K40" i="13"/>
  <c r="J40" i="13"/>
  <c r="I40" i="13"/>
  <c r="H40" i="13"/>
  <c r="E40" i="13"/>
  <c r="D40" i="13"/>
  <c r="C40" i="13"/>
  <c r="B40" i="13"/>
  <c r="W39" i="13"/>
  <c r="V39" i="13"/>
  <c r="U39" i="13"/>
  <c r="T39" i="13"/>
  <c r="Q39" i="13"/>
  <c r="P39" i="13"/>
  <c r="O39" i="13"/>
  <c r="N39" i="13"/>
  <c r="K39" i="13"/>
  <c r="J39" i="13"/>
  <c r="I39" i="13"/>
  <c r="H39" i="13"/>
  <c r="E39" i="13"/>
  <c r="D39" i="13"/>
  <c r="C39" i="13"/>
  <c r="B39" i="13"/>
  <c r="W38" i="13"/>
  <c r="V38" i="13"/>
  <c r="U38" i="13"/>
  <c r="T38" i="13"/>
  <c r="Q38" i="13"/>
  <c r="P38" i="13"/>
  <c r="O38" i="13"/>
  <c r="N38" i="13"/>
  <c r="K38" i="13"/>
  <c r="J38" i="13"/>
  <c r="I38" i="13"/>
  <c r="H38" i="13"/>
  <c r="E38" i="13"/>
  <c r="D38" i="13"/>
  <c r="C38" i="13"/>
  <c r="B38" i="13"/>
  <c r="W37" i="13"/>
  <c r="V37" i="13"/>
  <c r="U37" i="13"/>
  <c r="T37" i="13"/>
  <c r="Q37" i="13"/>
  <c r="P37" i="13"/>
  <c r="O37" i="13"/>
  <c r="N37" i="13"/>
  <c r="K37" i="13"/>
  <c r="J37" i="13"/>
  <c r="I37" i="13"/>
  <c r="H37" i="13"/>
  <c r="E37" i="13"/>
  <c r="D37" i="13"/>
  <c r="C37" i="13"/>
  <c r="B37" i="13"/>
  <c r="W36" i="13"/>
  <c r="V36" i="13"/>
  <c r="U36" i="13"/>
  <c r="T36" i="13"/>
  <c r="Q36" i="13"/>
  <c r="P36" i="13"/>
  <c r="O36" i="13"/>
  <c r="N36" i="13"/>
  <c r="K36" i="13"/>
  <c r="J36" i="13"/>
  <c r="I36" i="13"/>
  <c r="H36" i="13"/>
  <c r="E36" i="13"/>
  <c r="D36" i="13"/>
  <c r="C36" i="13"/>
  <c r="B36" i="13"/>
  <c r="W35" i="13"/>
  <c r="V35" i="13"/>
  <c r="U35" i="13"/>
  <c r="T35" i="13"/>
  <c r="Q35" i="13"/>
  <c r="P35" i="13"/>
  <c r="O35" i="13"/>
  <c r="N35" i="13"/>
  <c r="K35" i="13"/>
  <c r="J35" i="13"/>
  <c r="I35" i="13"/>
  <c r="H35" i="13"/>
  <c r="E35" i="13"/>
  <c r="D35" i="13"/>
  <c r="C35" i="13"/>
  <c r="B35" i="13"/>
  <c r="W34" i="13"/>
  <c r="V34" i="13"/>
  <c r="U34" i="13"/>
  <c r="T34" i="13"/>
  <c r="Q34" i="13"/>
  <c r="P34" i="13"/>
  <c r="O34" i="13"/>
  <c r="N34" i="13"/>
  <c r="K34" i="13"/>
  <c r="J34" i="13"/>
  <c r="I34" i="13"/>
  <c r="H34" i="13"/>
  <c r="E34" i="13"/>
  <c r="D34" i="13"/>
  <c r="C34" i="13"/>
  <c r="B34" i="13"/>
  <c r="W33" i="13"/>
  <c r="V33" i="13"/>
  <c r="U33" i="13"/>
  <c r="T33" i="13"/>
  <c r="Q33" i="13"/>
  <c r="P33" i="13"/>
  <c r="O33" i="13"/>
  <c r="N33" i="13"/>
  <c r="K33" i="13"/>
  <c r="J33" i="13"/>
  <c r="I33" i="13"/>
  <c r="H33" i="13"/>
  <c r="E33" i="13"/>
  <c r="D33" i="13"/>
  <c r="C33" i="13"/>
  <c r="B33" i="13"/>
  <c r="W32" i="13"/>
  <c r="V32" i="13"/>
  <c r="U32" i="13"/>
  <c r="T32" i="13"/>
  <c r="Q32" i="13"/>
  <c r="P32" i="13"/>
  <c r="O32" i="13"/>
  <c r="N32" i="13"/>
  <c r="K32" i="13"/>
  <c r="J32" i="13"/>
  <c r="I32" i="13"/>
  <c r="H32" i="13"/>
  <c r="E32" i="13"/>
  <c r="D32" i="13"/>
  <c r="C32" i="13"/>
  <c r="B32" i="13"/>
  <c r="W31" i="13"/>
  <c r="V31" i="13"/>
  <c r="U31" i="13"/>
  <c r="T31" i="13"/>
  <c r="Q31" i="13"/>
  <c r="P31" i="13"/>
  <c r="O31" i="13"/>
  <c r="N31" i="13"/>
  <c r="K31" i="13"/>
  <c r="J31" i="13"/>
  <c r="I31" i="13"/>
  <c r="H31" i="13"/>
  <c r="E31" i="13"/>
  <c r="D31" i="13"/>
  <c r="C31" i="13"/>
  <c r="B31" i="13"/>
  <c r="W30" i="13"/>
  <c r="V30" i="13"/>
  <c r="U30" i="13"/>
  <c r="T30" i="13"/>
  <c r="Q30" i="13"/>
  <c r="P30" i="13"/>
  <c r="O30" i="13"/>
  <c r="N30" i="13"/>
  <c r="K30" i="13"/>
  <c r="J30" i="13"/>
  <c r="I30" i="13"/>
  <c r="H30" i="13"/>
  <c r="E30" i="13"/>
  <c r="D30" i="13"/>
  <c r="C30" i="13"/>
  <c r="B30" i="13"/>
  <c r="W29" i="13"/>
  <c r="V29" i="13"/>
  <c r="U29" i="13"/>
  <c r="T29" i="13"/>
  <c r="Q29" i="13"/>
  <c r="P29" i="13"/>
  <c r="O29" i="13"/>
  <c r="N29" i="13"/>
  <c r="K29" i="13"/>
  <c r="J29" i="13"/>
  <c r="I29" i="13"/>
  <c r="H29" i="13"/>
  <c r="E29" i="13"/>
  <c r="D29" i="13"/>
  <c r="C29" i="13"/>
  <c r="B29" i="13"/>
  <c r="W28" i="13"/>
  <c r="V28" i="13"/>
  <c r="U28" i="13"/>
  <c r="T28" i="13"/>
  <c r="Q28" i="13"/>
  <c r="P28" i="13"/>
  <c r="O28" i="13"/>
  <c r="N28" i="13"/>
  <c r="K28" i="13"/>
  <c r="J28" i="13"/>
  <c r="I28" i="13"/>
  <c r="H28" i="13"/>
  <c r="E28" i="13"/>
  <c r="D28" i="13"/>
  <c r="C28" i="13"/>
  <c r="B28" i="13"/>
  <c r="W25" i="13"/>
  <c r="V25" i="13"/>
  <c r="U25" i="13"/>
  <c r="T25" i="13"/>
  <c r="Q25" i="13"/>
  <c r="P25" i="13"/>
  <c r="O25" i="13"/>
  <c r="N25" i="13"/>
  <c r="K25" i="13"/>
  <c r="J25" i="13"/>
  <c r="I25" i="13"/>
  <c r="H25" i="13"/>
  <c r="E25" i="13"/>
  <c r="D25" i="13"/>
  <c r="C25" i="13"/>
  <c r="C46" i="13" s="1"/>
  <c r="B25" i="13"/>
  <c r="B46" i="13" s="1"/>
  <c r="W24" i="13"/>
  <c r="V24" i="13"/>
  <c r="U24" i="13"/>
  <c r="T24" i="13"/>
  <c r="Q24" i="13"/>
  <c r="Q23" i="13" s="1"/>
  <c r="P24" i="13"/>
  <c r="P23" i="13" s="1"/>
  <c r="O24" i="13"/>
  <c r="N24" i="13"/>
  <c r="N23" i="13" s="1"/>
  <c r="K24" i="13"/>
  <c r="J24" i="13"/>
  <c r="I24" i="13"/>
  <c r="I23" i="13" s="1"/>
  <c r="H24" i="13"/>
  <c r="E24" i="13"/>
  <c r="E23" i="13" s="1"/>
  <c r="D24" i="13"/>
  <c r="C24" i="13"/>
  <c r="C45" i="13" s="1"/>
  <c r="B24" i="13"/>
  <c r="B23" i="13" s="1"/>
  <c r="W23" i="13"/>
  <c r="V23" i="13"/>
  <c r="U23" i="13"/>
  <c r="T23" i="13"/>
  <c r="K23" i="13"/>
  <c r="H23" i="13"/>
  <c r="O26" i="14" l="1"/>
  <c r="T46" i="14"/>
  <c r="B46" i="14"/>
  <c r="H46" i="14"/>
  <c r="B45" i="14"/>
  <c r="H45" i="14"/>
  <c r="T45" i="14"/>
  <c r="U45" i="14"/>
  <c r="R44" i="14"/>
  <c r="O46" i="14"/>
  <c r="T44" i="14"/>
  <c r="I45" i="14"/>
  <c r="J46" i="14"/>
  <c r="U46" i="14"/>
  <c r="O44" i="14"/>
  <c r="V46" i="14"/>
  <c r="P45" i="14"/>
  <c r="P46" i="14"/>
  <c r="V45" i="14"/>
  <c r="N46" i="14"/>
  <c r="N45" i="14"/>
  <c r="C23" i="14"/>
  <c r="U44" i="14" s="1"/>
  <c r="X26" i="14"/>
  <c r="J45" i="14"/>
  <c r="L44" i="14"/>
  <c r="W44" i="14"/>
  <c r="I46" i="14"/>
  <c r="Q44" i="14"/>
  <c r="Q26" i="14"/>
  <c r="Q47" i="14" s="1"/>
  <c r="N26" i="14"/>
  <c r="H26" i="14"/>
  <c r="J26" i="14"/>
  <c r="T26" i="14"/>
  <c r="B23" i="14"/>
  <c r="B44" i="14" s="1"/>
  <c r="F26" i="14"/>
  <c r="F47" i="14" s="1"/>
  <c r="P26" i="14"/>
  <c r="D23" i="14"/>
  <c r="D44" i="14" s="1"/>
  <c r="I26" i="14"/>
  <c r="L26" i="13"/>
  <c r="L47" i="13" s="1"/>
  <c r="R23" i="13"/>
  <c r="R26" i="13" s="1"/>
  <c r="R47" i="13" s="1"/>
  <c r="R45" i="13"/>
  <c r="X26" i="13"/>
  <c r="X47" i="13" s="1"/>
  <c r="X44" i="13"/>
  <c r="X45" i="13"/>
  <c r="J45" i="13"/>
  <c r="J46" i="13"/>
  <c r="K45" i="13"/>
  <c r="K46" i="13"/>
  <c r="J23" i="13"/>
  <c r="N46" i="13"/>
  <c r="K44" i="13"/>
  <c r="O45" i="13"/>
  <c r="F23" i="13"/>
  <c r="F44" i="13" s="1"/>
  <c r="F45" i="13"/>
  <c r="O46" i="13"/>
  <c r="P45" i="13"/>
  <c r="D45" i="13"/>
  <c r="P46" i="13"/>
  <c r="Q44" i="13"/>
  <c r="E45" i="13"/>
  <c r="Q45" i="13"/>
  <c r="E46" i="13"/>
  <c r="Q46" i="13"/>
  <c r="P44" i="13"/>
  <c r="D46" i="13"/>
  <c r="D23" i="13"/>
  <c r="D44" i="13" s="1"/>
  <c r="T44" i="13"/>
  <c r="H45" i="13"/>
  <c r="T45" i="13"/>
  <c r="H46" i="13"/>
  <c r="T46" i="13"/>
  <c r="E44" i="13"/>
  <c r="I45" i="13"/>
  <c r="U45" i="13"/>
  <c r="I46" i="13"/>
  <c r="U46" i="13"/>
  <c r="H44" i="13"/>
  <c r="V45" i="13"/>
  <c r="V46" i="13"/>
  <c r="W44" i="13"/>
  <c r="W45" i="13"/>
  <c r="W46" i="13"/>
  <c r="B44" i="13"/>
  <c r="B26" i="13"/>
  <c r="N26" i="13"/>
  <c r="N44" i="13"/>
  <c r="B45" i="13"/>
  <c r="N45" i="13"/>
  <c r="P26" i="13"/>
  <c r="E26" i="13"/>
  <c r="Q26" i="13"/>
  <c r="O23" i="13"/>
  <c r="H26" i="13"/>
  <c r="T26" i="13"/>
  <c r="I26" i="13"/>
  <c r="U26" i="13"/>
  <c r="C23" i="13"/>
  <c r="J26" i="13"/>
  <c r="V26" i="13"/>
  <c r="K26" i="13"/>
  <c r="W26" i="13"/>
  <c r="L47" i="14" l="1"/>
  <c r="H44" i="14"/>
  <c r="J44" i="14"/>
  <c r="N44" i="14"/>
  <c r="R47" i="14"/>
  <c r="P44" i="14"/>
  <c r="X47" i="14"/>
  <c r="V44" i="14"/>
  <c r="N47" i="14"/>
  <c r="C26" i="14"/>
  <c r="C44" i="14"/>
  <c r="W47" i="14"/>
  <c r="I44" i="14"/>
  <c r="E47" i="14"/>
  <c r="K47" i="14"/>
  <c r="D26" i="14"/>
  <c r="D47" i="14" s="1"/>
  <c r="U26" i="14"/>
  <c r="U47" i="14" s="1"/>
  <c r="B26" i="14"/>
  <c r="B47" i="14" s="1"/>
  <c r="R44" i="13"/>
  <c r="D26" i="13"/>
  <c r="V47" i="13" s="1"/>
  <c r="F26" i="13"/>
  <c r="F47" i="13" s="1"/>
  <c r="J44" i="13"/>
  <c r="U44" i="13"/>
  <c r="V44" i="13"/>
  <c r="I44" i="13"/>
  <c r="T47" i="13"/>
  <c r="W47" i="13"/>
  <c r="O44" i="13"/>
  <c r="O26" i="13"/>
  <c r="Q47" i="13"/>
  <c r="N47" i="13"/>
  <c r="H47" i="13"/>
  <c r="E47" i="13"/>
  <c r="B47" i="13"/>
  <c r="K47" i="13"/>
  <c r="C26" i="13"/>
  <c r="C44" i="13"/>
  <c r="O47" i="14" l="1"/>
  <c r="J47" i="14"/>
  <c r="I47" i="14"/>
  <c r="H47" i="14"/>
  <c r="P47" i="14"/>
  <c r="C47" i="14"/>
  <c r="T47" i="14"/>
  <c r="V47" i="14"/>
  <c r="J47" i="13"/>
  <c r="D47" i="13"/>
  <c r="P47" i="13"/>
  <c r="I47" i="13"/>
  <c r="C47" i="13"/>
  <c r="U47" i="13"/>
  <c r="O47" i="13"/>
  <c r="T47" i="10" l="1"/>
  <c r="S47" i="10"/>
  <c r="R47" i="10"/>
  <c r="Q47" i="10"/>
  <c r="O47" i="10"/>
  <c r="N47" i="10"/>
  <c r="M47" i="10"/>
  <c r="L47" i="10"/>
  <c r="J47" i="10"/>
  <c r="I47" i="10"/>
  <c r="H47" i="10"/>
  <c r="G47" i="10"/>
  <c r="E47" i="10"/>
  <c r="D47" i="10"/>
  <c r="C47" i="10"/>
  <c r="B47" i="10"/>
  <c r="T46" i="10"/>
  <c r="S46" i="10"/>
  <c r="R46" i="10"/>
  <c r="Q46" i="10"/>
  <c r="O46" i="10"/>
  <c r="N46" i="10"/>
  <c r="M46" i="10"/>
  <c r="L46" i="10"/>
  <c r="J46" i="10"/>
  <c r="I46" i="10"/>
  <c r="H46" i="10"/>
  <c r="G46" i="10"/>
  <c r="E46" i="10"/>
  <c r="D46" i="10"/>
  <c r="C46" i="10"/>
  <c r="B46" i="10"/>
  <c r="T45" i="10"/>
  <c r="S45" i="10"/>
  <c r="R45" i="10"/>
  <c r="Q45" i="10"/>
  <c r="O45" i="10"/>
  <c r="N45" i="10"/>
  <c r="M45" i="10"/>
  <c r="L45" i="10"/>
  <c r="J45" i="10"/>
  <c r="I45" i="10"/>
  <c r="H45" i="10"/>
  <c r="G45" i="10"/>
  <c r="E45" i="10"/>
  <c r="D45" i="10"/>
  <c r="C45" i="10"/>
  <c r="B45" i="10"/>
  <c r="T44" i="10"/>
  <c r="S44" i="10"/>
  <c r="R44" i="10"/>
  <c r="Q44" i="10"/>
  <c r="O44" i="10"/>
  <c r="N44" i="10"/>
  <c r="M44" i="10"/>
  <c r="L44" i="10"/>
  <c r="J44" i="10"/>
  <c r="I44" i="10"/>
  <c r="H44" i="10"/>
  <c r="G44" i="10"/>
  <c r="E44" i="10"/>
  <c r="D44" i="10"/>
  <c r="C44" i="10"/>
  <c r="B44" i="10"/>
  <c r="T43" i="10"/>
  <c r="S43" i="10"/>
  <c r="R43" i="10"/>
  <c r="Q43" i="10"/>
  <c r="O43" i="10"/>
  <c r="N43" i="10"/>
  <c r="M43" i="10"/>
  <c r="L43" i="10"/>
  <c r="J43" i="10"/>
  <c r="I43" i="10"/>
  <c r="H43" i="10"/>
  <c r="G43" i="10"/>
  <c r="E43" i="10"/>
  <c r="D43" i="10"/>
  <c r="C43" i="10"/>
  <c r="B43" i="10"/>
  <c r="T42" i="10"/>
  <c r="S42" i="10"/>
  <c r="R42" i="10"/>
  <c r="Q42" i="10"/>
  <c r="O42" i="10"/>
  <c r="N42" i="10"/>
  <c r="M42" i="10"/>
  <c r="L42" i="10"/>
  <c r="J42" i="10"/>
  <c r="I42" i="10"/>
  <c r="H42" i="10"/>
  <c r="G42" i="10"/>
  <c r="E42" i="10"/>
  <c r="D42" i="10"/>
  <c r="C42" i="10"/>
  <c r="B42" i="10"/>
  <c r="T41" i="10"/>
  <c r="S41" i="10"/>
  <c r="R41" i="10"/>
  <c r="Q41" i="10"/>
  <c r="O41" i="10"/>
  <c r="N41" i="10"/>
  <c r="M41" i="10"/>
  <c r="L41" i="10"/>
  <c r="J41" i="10"/>
  <c r="I41" i="10"/>
  <c r="H41" i="10"/>
  <c r="G41" i="10"/>
  <c r="E41" i="10"/>
  <c r="D41" i="10"/>
  <c r="C41" i="10"/>
  <c r="B41" i="10"/>
  <c r="T40" i="10"/>
  <c r="S40" i="10"/>
  <c r="R40" i="10"/>
  <c r="Q40" i="10"/>
  <c r="O40" i="10"/>
  <c r="N40" i="10"/>
  <c r="M40" i="10"/>
  <c r="L40" i="10"/>
  <c r="J40" i="10"/>
  <c r="I40" i="10"/>
  <c r="H40" i="10"/>
  <c r="G40" i="10"/>
  <c r="E40" i="10"/>
  <c r="D40" i="10"/>
  <c r="C40" i="10"/>
  <c r="B40" i="10"/>
  <c r="T39" i="10"/>
  <c r="S39" i="10"/>
  <c r="R39" i="10"/>
  <c r="Q39" i="10"/>
  <c r="O39" i="10"/>
  <c r="N39" i="10"/>
  <c r="M39" i="10"/>
  <c r="L39" i="10"/>
  <c r="J39" i="10"/>
  <c r="I39" i="10"/>
  <c r="H39" i="10"/>
  <c r="G39" i="10"/>
  <c r="E39" i="10"/>
  <c r="D39" i="10"/>
  <c r="C39" i="10"/>
  <c r="B39" i="10"/>
  <c r="T38" i="10"/>
  <c r="S38" i="10"/>
  <c r="R38" i="10"/>
  <c r="Q38" i="10"/>
  <c r="O38" i="10"/>
  <c r="N38" i="10"/>
  <c r="M38" i="10"/>
  <c r="L38" i="10"/>
  <c r="J38" i="10"/>
  <c r="I38" i="10"/>
  <c r="H38" i="10"/>
  <c r="G38" i="10"/>
  <c r="E38" i="10"/>
  <c r="D38" i="10"/>
  <c r="C38" i="10"/>
  <c r="B38" i="10"/>
  <c r="T37" i="10"/>
  <c r="S37" i="10"/>
  <c r="R37" i="10"/>
  <c r="Q37" i="10"/>
  <c r="O37" i="10"/>
  <c r="N37" i="10"/>
  <c r="M37" i="10"/>
  <c r="L37" i="10"/>
  <c r="J37" i="10"/>
  <c r="I37" i="10"/>
  <c r="H37" i="10"/>
  <c r="G37" i="10"/>
  <c r="E37" i="10"/>
  <c r="D37" i="10"/>
  <c r="C37" i="10"/>
  <c r="B37" i="10"/>
  <c r="T36" i="10"/>
  <c r="S36" i="10"/>
  <c r="R36" i="10"/>
  <c r="Q36" i="10"/>
  <c r="O36" i="10"/>
  <c r="N36" i="10"/>
  <c r="M36" i="10"/>
  <c r="L36" i="10"/>
  <c r="J36" i="10"/>
  <c r="I36" i="10"/>
  <c r="H36" i="10"/>
  <c r="G36" i="10"/>
  <c r="E36" i="10"/>
  <c r="D36" i="10"/>
  <c r="C36" i="10"/>
  <c r="B36" i="10"/>
  <c r="T35" i="10"/>
  <c r="S35" i="10"/>
  <c r="R35" i="10"/>
  <c r="Q35" i="10"/>
  <c r="O35" i="10"/>
  <c r="N35" i="10"/>
  <c r="M35" i="10"/>
  <c r="L35" i="10"/>
  <c r="J35" i="10"/>
  <c r="I35" i="10"/>
  <c r="H35" i="10"/>
  <c r="G35" i="10"/>
  <c r="E35" i="10"/>
  <c r="D35" i="10"/>
  <c r="C35" i="10"/>
  <c r="B35" i="10"/>
  <c r="T34" i="10"/>
  <c r="S34" i="10"/>
  <c r="R34" i="10"/>
  <c r="Q34" i="10"/>
  <c r="O34" i="10"/>
  <c r="N34" i="10"/>
  <c r="M34" i="10"/>
  <c r="L34" i="10"/>
  <c r="J34" i="10"/>
  <c r="I34" i="10"/>
  <c r="H34" i="10"/>
  <c r="G34" i="10"/>
  <c r="E34" i="10"/>
  <c r="D34" i="10"/>
  <c r="C34" i="10"/>
  <c r="B34" i="10"/>
  <c r="T33" i="10"/>
  <c r="S33" i="10"/>
  <c r="R33" i="10"/>
  <c r="Q33" i="10"/>
  <c r="O33" i="10"/>
  <c r="N33" i="10"/>
  <c r="M33" i="10"/>
  <c r="L33" i="10"/>
  <c r="J33" i="10"/>
  <c r="I33" i="10"/>
  <c r="H33" i="10"/>
  <c r="G33" i="10"/>
  <c r="E33" i="10"/>
  <c r="D33" i="10"/>
  <c r="C33" i="10"/>
  <c r="B33" i="10"/>
  <c r="T32" i="10"/>
  <c r="S32" i="10"/>
  <c r="R32" i="10"/>
  <c r="Q32" i="10"/>
  <c r="O32" i="10"/>
  <c r="N32" i="10"/>
  <c r="M32" i="10"/>
  <c r="L32" i="10"/>
  <c r="J32" i="10"/>
  <c r="I32" i="10"/>
  <c r="H32" i="10"/>
  <c r="G32" i="10"/>
  <c r="E32" i="10"/>
  <c r="D32" i="10"/>
  <c r="C32" i="10"/>
  <c r="B32" i="10"/>
  <c r="T31" i="10"/>
  <c r="S31" i="10"/>
  <c r="R31" i="10"/>
  <c r="Q31" i="10"/>
  <c r="O31" i="10"/>
  <c r="N31" i="10"/>
  <c r="M31" i="10"/>
  <c r="L31" i="10"/>
  <c r="J31" i="10"/>
  <c r="I31" i="10"/>
  <c r="H31" i="10"/>
  <c r="G31" i="10"/>
  <c r="E31" i="10"/>
  <c r="D31" i="10"/>
  <c r="C31" i="10"/>
  <c r="B31" i="10"/>
  <c r="T30" i="10"/>
  <c r="S30" i="10"/>
  <c r="R30" i="10"/>
  <c r="Q30" i="10"/>
  <c r="O30" i="10"/>
  <c r="N30" i="10"/>
  <c r="M30" i="10"/>
  <c r="L30" i="10"/>
  <c r="J30" i="10"/>
  <c r="I30" i="10"/>
  <c r="H30" i="10"/>
  <c r="G30" i="10"/>
  <c r="E30" i="10"/>
  <c r="D30" i="10"/>
  <c r="C30" i="10"/>
  <c r="B30" i="10"/>
  <c r="T29" i="10"/>
  <c r="S29" i="10"/>
  <c r="R29" i="10"/>
  <c r="Q29" i="10"/>
  <c r="O29" i="10"/>
  <c r="N29" i="10"/>
  <c r="M29" i="10"/>
  <c r="L29" i="10"/>
  <c r="J29" i="10"/>
  <c r="I29" i="10"/>
  <c r="H29" i="10"/>
  <c r="G29" i="10"/>
  <c r="E29" i="10"/>
  <c r="D29" i="10"/>
  <c r="C29" i="10"/>
  <c r="B29" i="10"/>
  <c r="T28" i="10"/>
  <c r="S28" i="10"/>
  <c r="R28" i="10"/>
  <c r="Q28" i="10"/>
  <c r="O28" i="10"/>
  <c r="N28" i="10"/>
  <c r="M28" i="10"/>
  <c r="L28" i="10"/>
  <c r="J28" i="10"/>
  <c r="I28" i="10"/>
  <c r="H28" i="10"/>
  <c r="G28" i="10"/>
  <c r="E28" i="10"/>
  <c r="D28" i="10"/>
  <c r="C28" i="10"/>
  <c r="B28" i="10"/>
  <c r="T47" i="11"/>
  <c r="S47" i="11"/>
  <c r="R47" i="11"/>
  <c r="Q47" i="11"/>
  <c r="O47" i="11"/>
  <c r="N47" i="11"/>
  <c r="M47" i="11"/>
  <c r="L47" i="11"/>
  <c r="J47" i="11"/>
  <c r="I47" i="11"/>
  <c r="H47" i="11"/>
  <c r="G47" i="11"/>
  <c r="E47" i="11"/>
  <c r="D47" i="11"/>
  <c r="C47" i="11"/>
  <c r="B47" i="11"/>
  <c r="T46" i="11"/>
  <c r="S46" i="11"/>
  <c r="R46" i="11"/>
  <c r="Q46" i="11"/>
  <c r="O46" i="11"/>
  <c r="N46" i="11"/>
  <c r="M46" i="11"/>
  <c r="L46" i="11"/>
  <c r="J46" i="11"/>
  <c r="I46" i="11"/>
  <c r="H46" i="11"/>
  <c r="G46" i="11"/>
  <c r="E46" i="11"/>
  <c r="D46" i="11"/>
  <c r="C46" i="11"/>
  <c r="B46" i="11"/>
  <c r="T45" i="11"/>
  <c r="S45" i="11"/>
  <c r="R45" i="11"/>
  <c r="Q45" i="11"/>
  <c r="O45" i="11"/>
  <c r="N45" i="11"/>
  <c r="M45" i="11"/>
  <c r="L45" i="11"/>
  <c r="J45" i="11"/>
  <c r="I45" i="11"/>
  <c r="H45" i="11"/>
  <c r="G45" i="11"/>
  <c r="E45" i="11"/>
  <c r="D45" i="11"/>
  <c r="C45" i="11"/>
  <c r="B45" i="11"/>
  <c r="T44" i="11"/>
  <c r="S44" i="11"/>
  <c r="R44" i="11"/>
  <c r="Q44" i="11"/>
  <c r="O44" i="11"/>
  <c r="N44" i="11"/>
  <c r="M44" i="11"/>
  <c r="L44" i="11"/>
  <c r="J44" i="11"/>
  <c r="I44" i="11"/>
  <c r="H44" i="11"/>
  <c r="G44" i="11"/>
  <c r="E44" i="11"/>
  <c r="D44" i="11"/>
  <c r="C44" i="11"/>
  <c r="B44" i="11"/>
  <c r="T43" i="11"/>
  <c r="S43" i="11"/>
  <c r="R43" i="11"/>
  <c r="Q43" i="11"/>
  <c r="O43" i="11"/>
  <c r="N43" i="11"/>
  <c r="M43" i="11"/>
  <c r="L43" i="11"/>
  <c r="J43" i="11"/>
  <c r="I43" i="11"/>
  <c r="H43" i="11"/>
  <c r="G43" i="11"/>
  <c r="E43" i="11"/>
  <c r="D43" i="11"/>
  <c r="C43" i="11"/>
  <c r="B43" i="11"/>
  <c r="T42" i="11"/>
  <c r="S42" i="11"/>
  <c r="R42" i="11"/>
  <c r="Q42" i="11"/>
  <c r="O42" i="11"/>
  <c r="N42" i="11"/>
  <c r="M42" i="11"/>
  <c r="L42" i="11"/>
  <c r="J42" i="11"/>
  <c r="I42" i="11"/>
  <c r="H42" i="11"/>
  <c r="G42" i="11"/>
  <c r="E42" i="11"/>
  <c r="D42" i="11"/>
  <c r="C42" i="11"/>
  <c r="B42" i="11"/>
  <c r="T41" i="11"/>
  <c r="S41" i="11"/>
  <c r="R41" i="11"/>
  <c r="Q41" i="11"/>
  <c r="O41" i="11"/>
  <c r="N41" i="11"/>
  <c r="M41" i="11"/>
  <c r="L41" i="11"/>
  <c r="J41" i="11"/>
  <c r="I41" i="11"/>
  <c r="H41" i="11"/>
  <c r="G41" i="11"/>
  <c r="E41" i="11"/>
  <c r="D41" i="11"/>
  <c r="C41" i="11"/>
  <c r="B41" i="11"/>
  <c r="T40" i="11"/>
  <c r="S40" i="11"/>
  <c r="R40" i="11"/>
  <c r="Q40" i="11"/>
  <c r="O40" i="11"/>
  <c r="N40" i="11"/>
  <c r="M40" i="11"/>
  <c r="L40" i="11"/>
  <c r="J40" i="11"/>
  <c r="I40" i="11"/>
  <c r="H40" i="11"/>
  <c r="G40" i="11"/>
  <c r="E40" i="11"/>
  <c r="D40" i="11"/>
  <c r="C40" i="11"/>
  <c r="B40" i="11"/>
  <c r="T39" i="11"/>
  <c r="S39" i="11"/>
  <c r="R39" i="11"/>
  <c r="Q39" i="11"/>
  <c r="O39" i="11"/>
  <c r="N39" i="11"/>
  <c r="M39" i="11"/>
  <c r="L39" i="11"/>
  <c r="J39" i="11"/>
  <c r="I39" i="11"/>
  <c r="H39" i="11"/>
  <c r="G39" i="11"/>
  <c r="E39" i="11"/>
  <c r="D39" i="11"/>
  <c r="C39" i="11"/>
  <c r="B39" i="11"/>
  <c r="T38" i="11"/>
  <c r="S38" i="11"/>
  <c r="R38" i="11"/>
  <c r="Q38" i="11"/>
  <c r="O38" i="11"/>
  <c r="N38" i="11"/>
  <c r="M38" i="11"/>
  <c r="L38" i="11"/>
  <c r="J38" i="11"/>
  <c r="I38" i="11"/>
  <c r="H38" i="11"/>
  <c r="G38" i="11"/>
  <c r="E38" i="11"/>
  <c r="D38" i="11"/>
  <c r="C38" i="11"/>
  <c r="B38" i="11"/>
  <c r="T37" i="11"/>
  <c r="S37" i="11"/>
  <c r="R37" i="11"/>
  <c r="Q37" i="11"/>
  <c r="O37" i="11"/>
  <c r="N37" i="11"/>
  <c r="M37" i="11"/>
  <c r="L37" i="11"/>
  <c r="J37" i="11"/>
  <c r="I37" i="11"/>
  <c r="H37" i="11"/>
  <c r="G37" i="11"/>
  <c r="E37" i="11"/>
  <c r="D37" i="11"/>
  <c r="C37" i="11"/>
  <c r="B37" i="11"/>
  <c r="T36" i="11"/>
  <c r="S36" i="11"/>
  <c r="R36" i="11"/>
  <c r="Q36" i="11"/>
  <c r="O36" i="11"/>
  <c r="N36" i="11"/>
  <c r="M36" i="11"/>
  <c r="L36" i="11"/>
  <c r="J36" i="11"/>
  <c r="I36" i="11"/>
  <c r="H36" i="11"/>
  <c r="G36" i="11"/>
  <c r="E36" i="11"/>
  <c r="D36" i="11"/>
  <c r="C36" i="11"/>
  <c r="B36" i="11"/>
  <c r="T35" i="11"/>
  <c r="S35" i="11"/>
  <c r="R35" i="11"/>
  <c r="Q35" i="11"/>
  <c r="O35" i="11"/>
  <c r="N35" i="11"/>
  <c r="M35" i="11"/>
  <c r="L35" i="11"/>
  <c r="J35" i="11"/>
  <c r="I35" i="11"/>
  <c r="H35" i="11"/>
  <c r="G35" i="11"/>
  <c r="E35" i="11"/>
  <c r="D35" i="11"/>
  <c r="C35" i="11"/>
  <c r="B35" i="11"/>
  <c r="T34" i="11"/>
  <c r="S34" i="11"/>
  <c r="R34" i="11"/>
  <c r="Q34" i="11"/>
  <c r="O34" i="11"/>
  <c r="N34" i="11"/>
  <c r="M34" i="11"/>
  <c r="L34" i="11"/>
  <c r="J34" i="11"/>
  <c r="I34" i="11"/>
  <c r="H34" i="11"/>
  <c r="G34" i="11"/>
  <c r="E34" i="11"/>
  <c r="D34" i="11"/>
  <c r="C34" i="11"/>
  <c r="B34" i="11"/>
  <c r="T33" i="11"/>
  <c r="S33" i="11"/>
  <c r="R33" i="11"/>
  <c r="Q33" i="11"/>
  <c r="O33" i="11"/>
  <c r="N33" i="11"/>
  <c r="M33" i="11"/>
  <c r="L33" i="11"/>
  <c r="J33" i="11"/>
  <c r="I33" i="11"/>
  <c r="H33" i="11"/>
  <c r="G33" i="11"/>
  <c r="E33" i="11"/>
  <c r="D33" i="11"/>
  <c r="C33" i="11"/>
  <c r="B33" i="11"/>
  <c r="T32" i="11"/>
  <c r="S32" i="11"/>
  <c r="R32" i="11"/>
  <c r="Q32" i="11"/>
  <c r="O32" i="11"/>
  <c r="N32" i="11"/>
  <c r="M32" i="11"/>
  <c r="L32" i="11"/>
  <c r="J32" i="11"/>
  <c r="I32" i="11"/>
  <c r="H32" i="11"/>
  <c r="G32" i="11"/>
  <c r="E32" i="11"/>
  <c r="D32" i="11"/>
  <c r="C32" i="11"/>
  <c r="B32" i="11"/>
  <c r="T31" i="11"/>
  <c r="S31" i="11"/>
  <c r="R31" i="11"/>
  <c r="Q31" i="11"/>
  <c r="O31" i="11"/>
  <c r="N31" i="11"/>
  <c r="M31" i="11"/>
  <c r="L31" i="11"/>
  <c r="J31" i="11"/>
  <c r="I31" i="11"/>
  <c r="H31" i="11"/>
  <c r="G31" i="11"/>
  <c r="E31" i="11"/>
  <c r="D31" i="11"/>
  <c r="C31" i="11"/>
  <c r="B31" i="11"/>
  <c r="T30" i="11"/>
  <c r="S30" i="11"/>
  <c r="R30" i="11"/>
  <c r="Q30" i="11"/>
  <c r="O30" i="11"/>
  <c r="N30" i="11"/>
  <c r="M30" i="11"/>
  <c r="L30" i="11"/>
  <c r="J30" i="11"/>
  <c r="I30" i="11"/>
  <c r="H30" i="11"/>
  <c r="G30" i="11"/>
  <c r="E30" i="11"/>
  <c r="D30" i="11"/>
  <c r="C30" i="11"/>
  <c r="B30" i="11"/>
  <c r="T29" i="11"/>
  <c r="S29" i="11"/>
  <c r="R29" i="11"/>
  <c r="Q29" i="11"/>
  <c r="O29" i="11"/>
  <c r="N29" i="11"/>
  <c r="M29" i="11"/>
  <c r="L29" i="11"/>
  <c r="J29" i="11"/>
  <c r="I29" i="11"/>
  <c r="H29" i="11"/>
  <c r="G29" i="11"/>
  <c r="E29" i="11"/>
  <c r="D29" i="11"/>
  <c r="C29" i="11"/>
  <c r="B29" i="11"/>
  <c r="T28" i="11"/>
  <c r="S28" i="11"/>
  <c r="R28" i="11"/>
  <c r="Q28" i="11"/>
  <c r="O28" i="11"/>
  <c r="N28" i="11"/>
  <c r="M28" i="11"/>
  <c r="L28" i="11"/>
  <c r="J28" i="11"/>
  <c r="I28" i="11"/>
  <c r="H28" i="11"/>
  <c r="G28" i="11"/>
  <c r="E28" i="11"/>
  <c r="D28" i="11"/>
  <c r="C28" i="11"/>
  <c r="B28" i="11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S28" i="12"/>
  <c r="N28" i="12"/>
  <c r="I28" i="12"/>
  <c r="D28" i="12"/>
  <c r="S25" i="12"/>
  <c r="S23" i="12" s="1"/>
  <c r="S24" i="12"/>
  <c r="N25" i="12"/>
  <c r="N24" i="12"/>
  <c r="N23" i="12"/>
  <c r="I25" i="12"/>
  <c r="I24" i="12"/>
  <c r="I23" i="12"/>
  <c r="D25" i="12"/>
  <c r="D23" i="12" s="1"/>
  <c r="D24" i="12"/>
  <c r="T43" i="12"/>
  <c r="R43" i="12"/>
  <c r="Q43" i="12"/>
  <c r="O43" i="12"/>
  <c r="M43" i="12"/>
  <c r="L43" i="12"/>
  <c r="J43" i="12"/>
  <c r="H43" i="12"/>
  <c r="G43" i="12"/>
  <c r="E43" i="12"/>
  <c r="C43" i="12"/>
  <c r="B43" i="12"/>
  <c r="T42" i="12"/>
  <c r="R42" i="12"/>
  <c r="Q42" i="12"/>
  <c r="O42" i="12"/>
  <c r="M42" i="12"/>
  <c r="L42" i="12"/>
  <c r="J42" i="12"/>
  <c r="H42" i="12"/>
  <c r="G42" i="12"/>
  <c r="E42" i="12"/>
  <c r="C42" i="12"/>
  <c r="B42" i="12"/>
  <c r="T41" i="12"/>
  <c r="R41" i="12"/>
  <c r="Q41" i="12"/>
  <c r="O41" i="12"/>
  <c r="M41" i="12"/>
  <c r="L41" i="12"/>
  <c r="J41" i="12"/>
  <c r="H41" i="12"/>
  <c r="G41" i="12"/>
  <c r="E41" i="12"/>
  <c r="C41" i="12"/>
  <c r="B41" i="12"/>
  <c r="T40" i="12"/>
  <c r="R40" i="12"/>
  <c r="Q40" i="12"/>
  <c r="O40" i="12"/>
  <c r="M40" i="12"/>
  <c r="L40" i="12"/>
  <c r="J40" i="12"/>
  <c r="H40" i="12"/>
  <c r="G40" i="12"/>
  <c r="E40" i="12"/>
  <c r="C40" i="12"/>
  <c r="B40" i="12"/>
  <c r="T39" i="12"/>
  <c r="R39" i="12"/>
  <c r="Q39" i="12"/>
  <c r="O39" i="12"/>
  <c r="M39" i="12"/>
  <c r="L39" i="12"/>
  <c r="J39" i="12"/>
  <c r="H39" i="12"/>
  <c r="G39" i="12"/>
  <c r="E39" i="12"/>
  <c r="C39" i="12"/>
  <c r="B39" i="12"/>
  <c r="T38" i="12"/>
  <c r="R38" i="12"/>
  <c r="Q38" i="12"/>
  <c r="O38" i="12"/>
  <c r="M38" i="12"/>
  <c r="L38" i="12"/>
  <c r="J38" i="12"/>
  <c r="H38" i="12"/>
  <c r="G38" i="12"/>
  <c r="E38" i="12"/>
  <c r="C38" i="12"/>
  <c r="B38" i="12"/>
  <c r="T37" i="12"/>
  <c r="R37" i="12"/>
  <c r="Q37" i="12"/>
  <c r="O37" i="12"/>
  <c r="M37" i="12"/>
  <c r="L37" i="12"/>
  <c r="J37" i="12"/>
  <c r="H37" i="12"/>
  <c r="G37" i="12"/>
  <c r="E37" i="12"/>
  <c r="C37" i="12"/>
  <c r="B37" i="12"/>
  <c r="T36" i="12"/>
  <c r="R36" i="12"/>
  <c r="Q36" i="12"/>
  <c r="O36" i="12"/>
  <c r="M36" i="12"/>
  <c r="L36" i="12"/>
  <c r="J36" i="12"/>
  <c r="H36" i="12"/>
  <c r="G36" i="12"/>
  <c r="E36" i="12"/>
  <c r="C36" i="12"/>
  <c r="B36" i="12"/>
  <c r="T35" i="12"/>
  <c r="R35" i="12"/>
  <c r="Q35" i="12"/>
  <c r="O35" i="12"/>
  <c r="M35" i="12"/>
  <c r="L35" i="12"/>
  <c r="J35" i="12"/>
  <c r="H35" i="12"/>
  <c r="G35" i="12"/>
  <c r="E35" i="12"/>
  <c r="C35" i="12"/>
  <c r="B35" i="12"/>
  <c r="T34" i="12"/>
  <c r="R34" i="12"/>
  <c r="Q34" i="12"/>
  <c r="O34" i="12"/>
  <c r="M34" i="12"/>
  <c r="L34" i="12"/>
  <c r="J34" i="12"/>
  <c r="H34" i="12"/>
  <c r="G34" i="12"/>
  <c r="E34" i="12"/>
  <c r="C34" i="12"/>
  <c r="B34" i="12"/>
  <c r="T33" i="12"/>
  <c r="R33" i="12"/>
  <c r="Q33" i="12"/>
  <c r="O33" i="12"/>
  <c r="M33" i="12"/>
  <c r="L33" i="12"/>
  <c r="J33" i="12"/>
  <c r="H33" i="12"/>
  <c r="G33" i="12"/>
  <c r="E33" i="12"/>
  <c r="C33" i="12"/>
  <c r="B33" i="12"/>
  <c r="T32" i="12"/>
  <c r="R32" i="12"/>
  <c r="Q32" i="12"/>
  <c r="O32" i="12"/>
  <c r="M32" i="12"/>
  <c r="L32" i="12"/>
  <c r="J32" i="12"/>
  <c r="H32" i="12"/>
  <c r="G32" i="12"/>
  <c r="E32" i="12"/>
  <c r="C32" i="12"/>
  <c r="B32" i="12"/>
  <c r="T31" i="12"/>
  <c r="R31" i="12"/>
  <c r="Q31" i="12"/>
  <c r="O31" i="12"/>
  <c r="M31" i="12"/>
  <c r="L31" i="12"/>
  <c r="J31" i="12"/>
  <c r="H31" i="12"/>
  <c r="G31" i="12"/>
  <c r="E31" i="12"/>
  <c r="C31" i="12"/>
  <c r="B31" i="12"/>
  <c r="T30" i="12"/>
  <c r="R30" i="12"/>
  <c r="Q30" i="12"/>
  <c r="O30" i="12"/>
  <c r="M30" i="12"/>
  <c r="L30" i="12"/>
  <c r="J30" i="12"/>
  <c r="H30" i="12"/>
  <c r="G30" i="12"/>
  <c r="E30" i="12"/>
  <c r="C30" i="12"/>
  <c r="B30" i="12"/>
  <c r="T29" i="12"/>
  <c r="R29" i="12"/>
  <c r="Q29" i="12"/>
  <c r="O29" i="12"/>
  <c r="M29" i="12"/>
  <c r="L29" i="12"/>
  <c r="J29" i="12"/>
  <c r="H29" i="12"/>
  <c r="G29" i="12"/>
  <c r="E29" i="12"/>
  <c r="C29" i="12"/>
  <c r="B29" i="12"/>
  <c r="T28" i="12"/>
  <c r="R28" i="12"/>
  <c r="Q28" i="12"/>
  <c r="O28" i="12"/>
  <c r="M28" i="12"/>
  <c r="L28" i="12"/>
  <c r="J28" i="12"/>
  <c r="H28" i="12"/>
  <c r="G28" i="12"/>
  <c r="E28" i="12"/>
  <c r="C28" i="12"/>
  <c r="B28" i="12"/>
  <c r="T25" i="12"/>
  <c r="T23" i="12" s="1"/>
  <c r="R25" i="12"/>
  <c r="R46" i="12" s="1"/>
  <c r="Q25" i="12"/>
  <c r="Q46" i="12" s="1"/>
  <c r="O25" i="12"/>
  <c r="M25" i="12"/>
  <c r="M46" i="12" s="1"/>
  <c r="L25" i="12"/>
  <c r="L46" i="12" s="1"/>
  <c r="J25" i="12"/>
  <c r="H25" i="12"/>
  <c r="H46" i="12" s="1"/>
  <c r="G25" i="12"/>
  <c r="G46" i="12" s="1"/>
  <c r="E25" i="12"/>
  <c r="C25" i="12"/>
  <c r="C46" i="12" s="1"/>
  <c r="B25" i="12"/>
  <c r="B46" i="12" s="1"/>
  <c r="T24" i="12"/>
  <c r="R24" i="12"/>
  <c r="R45" i="12" s="1"/>
  <c r="Q24" i="12"/>
  <c r="Q45" i="12" s="1"/>
  <c r="O24" i="12"/>
  <c r="M24" i="12"/>
  <c r="M45" i="12" s="1"/>
  <c r="L24" i="12"/>
  <c r="L45" i="12" s="1"/>
  <c r="J24" i="12"/>
  <c r="H24" i="12"/>
  <c r="H45" i="12" s="1"/>
  <c r="G24" i="12"/>
  <c r="G45" i="12" s="1"/>
  <c r="E24" i="12"/>
  <c r="E45" i="12" s="1"/>
  <c r="C24" i="12"/>
  <c r="C45" i="12" s="1"/>
  <c r="B24" i="12"/>
  <c r="B45" i="12" s="1"/>
  <c r="R23" i="12"/>
  <c r="Q23" i="12"/>
  <c r="Q44" i="12" s="1"/>
  <c r="O23" i="12"/>
  <c r="O26" i="12" s="1"/>
  <c r="L23" i="12"/>
  <c r="L44" i="12" s="1"/>
  <c r="J23" i="12"/>
  <c r="H23" i="12"/>
  <c r="G23" i="12"/>
  <c r="G44" i="12" s="1"/>
  <c r="B23" i="12"/>
  <c r="B44" i="12" s="1"/>
  <c r="O46" i="12" l="1"/>
  <c r="E46" i="12"/>
  <c r="J45" i="12"/>
  <c r="T46" i="12"/>
  <c r="T44" i="12"/>
  <c r="E23" i="12"/>
  <c r="E44" i="12" s="1"/>
  <c r="O45" i="12"/>
  <c r="J46" i="12"/>
  <c r="J44" i="12"/>
  <c r="T45" i="12"/>
  <c r="S26" i="12"/>
  <c r="N26" i="12"/>
  <c r="I26" i="12"/>
  <c r="D26" i="12"/>
  <c r="C23" i="12"/>
  <c r="B26" i="12"/>
  <c r="B47" i="12" s="1"/>
  <c r="L26" i="12"/>
  <c r="O44" i="12"/>
  <c r="G26" i="12"/>
  <c r="Q26" i="12"/>
  <c r="E26" i="12"/>
  <c r="H26" i="12"/>
  <c r="R26" i="12"/>
  <c r="M23" i="12"/>
  <c r="J26" i="12"/>
  <c r="T26" i="12"/>
  <c r="S25" i="11"/>
  <c r="S24" i="11"/>
  <c r="N25" i="11"/>
  <c r="N24" i="11"/>
  <c r="N23" i="11"/>
  <c r="I25" i="11"/>
  <c r="I24" i="11"/>
  <c r="I23" i="11"/>
  <c r="D25" i="11"/>
  <c r="D24" i="11"/>
  <c r="D23" i="11"/>
  <c r="T25" i="11"/>
  <c r="R25" i="11"/>
  <c r="Q25" i="11"/>
  <c r="O25" i="11"/>
  <c r="M25" i="11"/>
  <c r="L25" i="11"/>
  <c r="J25" i="11"/>
  <c r="H25" i="11"/>
  <c r="G25" i="11"/>
  <c r="E25" i="11"/>
  <c r="C25" i="11"/>
  <c r="B25" i="11"/>
  <c r="T24" i="11"/>
  <c r="R24" i="11"/>
  <c r="R23" i="11" s="1"/>
  <c r="Q24" i="11"/>
  <c r="O24" i="11"/>
  <c r="M24" i="11"/>
  <c r="L24" i="11"/>
  <c r="J24" i="11"/>
  <c r="H24" i="11"/>
  <c r="H23" i="11" s="1"/>
  <c r="G24" i="11"/>
  <c r="E24" i="11"/>
  <c r="E23" i="11" s="1"/>
  <c r="C24" i="11"/>
  <c r="B24" i="11"/>
  <c r="B23" i="11" s="1"/>
  <c r="T23" i="11"/>
  <c r="Q23" i="11"/>
  <c r="M23" i="11"/>
  <c r="L23" i="11"/>
  <c r="J23" i="11"/>
  <c r="G23" i="11"/>
  <c r="C23" i="11"/>
  <c r="D25" i="10"/>
  <c r="D24" i="10"/>
  <c r="D23" i="10"/>
  <c r="T25" i="10"/>
  <c r="S25" i="10"/>
  <c r="R25" i="10"/>
  <c r="Q25" i="10"/>
  <c r="O25" i="10"/>
  <c r="N25" i="10"/>
  <c r="M25" i="10"/>
  <c r="L25" i="10"/>
  <c r="J25" i="10"/>
  <c r="I25" i="10"/>
  <c r="H25" i="10"/>
  <c r="G25" i="10"/>
  <c r="E25" i="10"/>
  <c r="C25" i="10"/>
  <c r="B25" i="10"/>
  <c r="T24" i="10"/>
  <c r="T23" i="10" s="1"/>
  <c r="S24" i="10"/>
  <c r="S23" i="10" s="1"/>
  <c r="S26" i="10" s="1"/>
  <c r="R24" i="10"/>
  <c r="Q24" i="10"/>
  <c r="Q23" i="10" s="1"/>
  <c r="O24" i="10"/>
  <c r="O23" i="10" s="1"/>
  <c r="N24" i="10"/>
  <c r="M24" i="10"/>
  <c r="M23" i="10" s="1"/>
  <c r="L24" i="10"/>
  <c r="J24" i="10"/>
  <c r="J23" i="10" s="1"/>
  <c r="I24" i="10"/>
  <c r="H24" i="10"/>
  <c r="G24" i="10"/>
  <c r="E24" i="10"/>
  <c r="C24" i="10"/>
  <c r="C23" i="10" s="1"/>
  <c r="B24" i="10"/>
  <c r="R23" i="10"/>
  <c r="N23" i="10"/>
  <c r="L23" i="10"/>
  <c r="H23" i="10"/>
  <c r="G23" i="10"/>
  <c r="B23" i="10"/>
  <c r="E47" i="12" l="1"/>
  <c r="M44" i="12"/>
  <c r="M26" i="12"/>
  <c r="L47" i="12"/>
  <c r="C44" i="12"/>
  <c r="C26" i="12"/>
  <c r="C47" i="12" s="1"/>
  <c r="T47" i="12"/>
  <c r="H44" i="12"/>
  <c r="J47" i="12"/>
  <c r="Q47" i="12"/>
  <c r="R44" i="12"/>
  <c r="G47" i="12"/>
  <c r="O47" i="12"/>
  <c r="S23" i="11"/>
  <c r="N26" i="11"/>
  <c r="I26" i="11"/>
  <c r="D26" i="11"/>
  <c r="B26" i="11"/>
  <c r="E26" i="11"/>
  <c r="H26" i="11"/>
  <c r="R26" i="11"/>
  <c r="L26" i="11"/>
  <c r="C26" i="11"/>
  <c r="M26" i="11"/>
  <c r="O23" i="11"/>
  <c r="G26" i="11"/>
  <c r="Q26" i="11"/>
  <c r="J26" i="11"/>
  <c r="T26" i="11"/>
  <c r="E23" i="10"/>
  <c r="D26" i="10"/>
  <c r="C26" i="10"/>
  <c r="M26" i="10"/>
  <c r="Q26" i="10"/>
  <c r="B26" i="10"/>
  <c r="L26" i="10"/>
  <c r="N26" i="10"/>
  <c r="E26" i="10"/>
  <c r="O26" i="10"/>
  <c r="G26" i="10"/>
  <c r="H26" i="10"/>
  <c r="R26" i="10"/>
  <c r="I23" i="10"/>
  <c r="J26" i="10"/>
  <c r="T26" i="10"/>
  <c r="R47" i="12" l="1"/>
  <c r="H47" i="12"/>
  <c r="M47" i="12"/>
  <c r="S26" i="11"/>
  <c r="O26" i="11"/>
  <c r="I26" i="10"/>
  <c r="T43" i="9" l="1"/>
  <c r="S43" i="9"/>
  <c r="R43" i="9"/>
  <c r="Q43" i="9"/>
  <c r="O43" i="9"/>
  <c r="N43" i="9"/>
  <c r="M43" i="9"/>
  <c r="L43" i="9"/>
  <c r="J43" i="9"/>
  <c r="I43" i="9"/>
  <c r="H43" i="9"/>
  <c r="G43" i="9"/>
  <c r="E43" i="9"/>
  <c r="D43" i="9"/>
  <c r="C43" i="9"/>
  <c r="B43" i="9"/>
  <c r="T42" i="9"/>
  <c r="S42" i="9"/>
  <c r="R42" i="9"/>
  <c r="Q42" i="9"/>
  <c r="O42" i="9"/>
  <c r="N42" i="9"/>
  <c r="M42" i="9"/>
  <c r="L42" i="9"/>
  <c r="J42" i="9"/>
  <c r="I42" i="9"/>
  <c r="H42" i="9"/>
  <c r="G42" i="9"/>
  <c r="E42" i="9"/>
  <c r="D42" i="9"/>
  <c r="C42" i="9"/>
  <c r="B42" i="9"/>
  <c r="T41" i="9"/>
  <c r="S41" i="9"/>
  <c r="R41" i="9"/>
  <c r="Q41" i="9"/>
  <c r="O41" i="9"/>
  <c r="N41" i="9"/>
  <c r="M41" i="9"/>
  <c r="L41" i="9"/>
  <c r="J41" i="9"/>
  <c r="I41" i="9"/>
  <c r="H41" i="9"/>
  <c r="G41" i="9"/>
  <c r="E41" i="9"/>
  <c r="D41" i="9"/>
  <c r="C41" i="9"/>
  <c r="B41" i="9"/>
  <c r="T40" i="9"/>
  <c r="S40" i="9"/>
  <c r="R40" i="9"/>
  <c r="Q40" i="9"/>
  <c r="O40" i="9"/>
  <c r="N40" i="9"/>
  <c r="M40" i="9"/>
  <c r="L40" i="9"/>
  <c r="J40" i="9"/>
  <c r="I40" i="9"/>
  <c r="H40" i="9"/>
  <c r="G40" i="9"/>
  <c r="E40" i="9"/>
  <c r="D40" i="9"/>
  <c r="C40" i="9"/>
  <c r="B40" i="9"/>
  <c r="T39" i="9"/>
  <c r="S39" i="9"/>
  <c r="R39" i="9"/>
  <c r="Q39" i="9"/>
  <c r="O39" i="9"/>
  <c r="N39" i="9"/>
  <c r="M39" i="9"/>
  <c r="L39" i="9"/>
  <c r="J39" i="9"/>
  <c r="I39" i="9"/>
  <c r="H39" i="9"/>
  <c r="G39" i="9"/>
  <c r="E39" i="9"/>
  <c r="D39" i="9"/>
  <c r="C39" i="9"/>
  <c r="B39" i="9"/>
  <c r="T38" i="9"/>
  <c r="S38" i="9"/>
  <c r="R38" i="9"/>
  <c r="Q38" i="9"/>
  <c r="O38" i="9"/>
  <c r="N38" i="9"/>
  <c r="M38" i="9"/>
  <c r="L38" i="9"/>
  <c r="J38" i="9"/>
  <c r="I38" i="9"/>
  <c r="H38" i="9"/>
  <c r="G38" i="9"/>
  <c r="E38" i="9"/>
  <c r="D38" i="9"/>
  <c r="C38" i="9"/>
  <c r="B38" i="9"/>
  <c r="T37" i="9"/>
  <c r="S37" i="9"/>
  <c r="R37" i="9"/>
  <c r="Q37" i="9"/>
  <c r="O37" i="9"/>
  <c r="N37" i="9"/>
  <c r="M37" i="9"/>
  <c r="L37" i="9"/>
  <c r="J37" i="9"/>
  <c r="I37" i="9"/>
  <c r="H37" i="9"/>
  <c r="G37" i="9"/>
  <c r="E37" i="9"/>
  <c r="D37" i="9"/>
  <c r="C37" i="9"/>
  <c r="B37" i="9"/>
  <c r="T36" i="9"/>
  <c r="S36" i="9"/>
  <c r="R36" i="9"/>
  <c r="Q36" i="9"/>
  <c r="O36" i="9"/>
  <c r="N36" i="9"/>
  <c r="M36" i="9"/>
  <c r="L36" i="9"/>
  <c r="J36" i="9"/>
  <c r="I36" i="9"/>
  <c r="H36" i="9"/>
  <c r="G36" i="9"/>
  <c r="E36" i="9"/>
  <c r="D36" i="9"/>
  <c r="C36" i="9"/>
  <c r="B36" i="9"/>
  <c r="T35" i="9"/>
  <c r="S35" i="9"/>
  <c r="R35" i="9"/>
  <c r="Q35" i="9"/>
  <c r="O35" i="9"/>
  <c r="N35" i="9"/>
  <c r="M35" i="9"/>
  <c r="L35" i="9"/>
  <c r="J35" i="9"/>
  <c r="I35" i="9"/>
  <c r="H35" i="9"/>
  <c r="G35" i="9"/>
  <c r="E35" i="9"/>
  <c r="D35" i="9"/>
  <c r="C35" i="9"/>
  <c r="B35" i="9"/>
  <c r="T34" i="9"/>
  <c r="S34" i="9"/>
  <c r="R34" i="9"/>
  <c r="Q34" i="9"/>
  <c r="O34" i="9"/>
  <c r="N34" i="9"/>
  <c r="M34" i="9"/>
  <c r="L34" i="9"/>
  <c r="J34" i="9"/>
  <c r="I34" i="9"/>
  <c r="H34" i="9"/>
  <c r="G34" i="9"/>
  <c r="E34" i="9"/>
  <c r="D34" i="9"/>
  <c r="C34" i="9"/>
  <c r="B34" i="9"/>
  <c r="T33" i="9"/>
  <c r="S33" i="9"/>
  <c r="R33" i="9"/>
  <c r="Q33" i="9"/>
  <c r="O33" i="9"/>
  <c r="N33" i="9"/>
  <c r="M33" i="9"/>
  <c r="L33" i="9"/>
  <c r="J33" i="9"/>
  <c r="I33" i="9"/>
  <c r="H33" i="9"/>
  <c r="G33" i="9"/>
  <c r="E33" i="9"/>
  <c r="D33" i="9"/>
  <c r="C33" i="9"/>
  <c r="B33" i="9"/>
  <c r="T32" i="9"/>
  <c r="S32" i="9"/>
  <c r="R32" i="9"/>
  <c r="Q32" i="9"/>
  <c r="O32" i="9"/>
  <c r="N32" i="9"/>
  <c r="M32" i="9"/>
  <c r="L32" i="9"/>
  <c r="J32" i="9"/>
  <c r="I32" i="9"/>
  <c r="H32" i="9"/>
  <c r="G32" i="9"/>
  <c r="E32" i="9"/>
  <c r="D32" i="9"/>
  <c r="C32" i="9"/>
  <c r="B32" i="9"/>
  <c r="T31" i="9"/>
  <c r="S31" i="9"/>
  <c r="R31" i="9"/>
  <c r="Q31" i="9"/>
  <c r="O31" i="9"/>
  <c r="N31" i="9"/>
  <c r="M31" i="9"/>
  <c r="L31" i="9"/>
  <c r="J31" i="9"/>
  <c r="I31" i="9"/>
  <c r="H31" i="9"/>
  <c r="G31" i="9"/>
  <c r="E31" i="9"/>
  <c r="D31" i="9"/>
  <c r="C31" i="9"/>
  <c r="B31" i="9"/>
  <c r="T30" i="9"/>
  <c r="S30" i="9"/>
  <c r="R30" i="9"/>
  <c r="Q30" i="9"/>
  <c r="O30" i="9"/>
  <c r="N30" i="9"/>
  <c r="M30" i="9"/>
  <c r="L30" i="9"/>
  <c r="J30" i="9"/>
  <c r="I30" i="9"/>
  <c r="H30" i="9"/>
  <c r="G30" i="9"/>
  <c r="E30" i="9"/>
  <c r="D30" i="9"/>
  <c r="C30" i="9"/>
  <c r="B30" i="9"/>
  <c r="T29" i="9"/>
  <c r="S29" i="9"/>
  <c r="R29" i="9"/>
  <c r="Q29" i="9"/>
  <c r="O29" i="9"/>
  <c r="N29" i="9"/>
  <c r="M29" i="9"/>
  <c r="L29" i="9"/>
  <c r="J29" i="9"/>
  <c r="I29" i="9"/>
  <c r="H29" i="9"/>
  <c r="G29" i="9"/>
  <c r="E29" i="9"/>
  <c r="D29" i="9"/>
  <c r="C29" i="9"/>
  <c r="B29" i="9"/>
  <c r="T28" i="9"/>
  <c r="S28" i="9"/>
  <c r="R28" i="9"/>
  <c r="Q28" i="9"/>
  <c r="O28" i="9"/>
  <c r="N28" i="9"/>
  <c r="M28" i="9"/>
  <c r="L28" i="9"/>
  <c r="J28" i="9"/>
  <c r="I28" i="9"/>
  <c r="H28" i="9"/>
  <c r="G28" i="9"/>
  <c r="E28" i="9"/>
  <c r="D28" i="9"/>
  <c r="C28" i="9"/>
  <c r="B28" i="9"/>
  <c r="T25" i="9"/>
  <c r="S25" i="9"/>
  <c r="R25" i="9"/>
  <c r="Q25" i="9"/>
  <c r="O25" i="9"/>
  <c r="N25" i="9"/>
  <c r="M25" i="9"/>
  <c r="M46" i="9" s="1"/>
  <c r="L25" i="9"/>
  <c r="J25" i="9"/>
  <c r="I25" i="9"/>
  <c r="H25" i="9"/>
  <c r="G25" i="9"/>
  <c r="G46" i="9" s="1"/>
  <c r="E25" i="9"/>
  <c r="D25" i="9"/>
  <c r="C25" i="9"/>
  <c r="C46" i="9" s="1"/>
  <c r="B25" i="9"/>
  <c r="B46" i="9" s="1"/>
  <c r="T24" i="9"/>
  <c r="T23" i="9" s="1"/>
  <c r="S24" i="9"/>
  <c r="S23" i="9" s="1"/>
  <c r="R24" i="9"/>
  <c r="Q24" i="9"/>
  <c r="O24" i="9"/>
  <c r="O23" i="9" s="1"/>
  <c r="N24" i="9"/>
  <c r="M24" i="9"/>
  <c r="M45" i="9" s="1"/>
  <c r="L24" i="9"/>
  <c r="J24" i="9"/>
  <c r="I24" i="9"/>
  <c r="H24" i="9"/>
  <c r="H23" i="9" s="1"/>
  <c r="G24" i="9"/>
  <c r="G45" i="9" s="1"/>
  <c r="E24" i="9"/>
  <c r="D24" i="9"/>
  <c r="C24" i="9"/>
  <c r="C45" i="9" s="1"/>
  <c r="B24" i="9"/>
  <c r="B45" i="9" s="1"/>
  <c r="L23" i="9"/>
  <c r="B23" i="9"/>
  <c r="C23" i="9" l="1"/>
  <c r="L45" i="9"/>
  <c r="L46" i="9"/>
  <c r="G23" i="9"/>
  <c r="Q45" i="9"/>
  <c r="Q46" i="9"/>
  <c r="H46" i="9"/>
  <c r="R46" i="9"/>
  <c r="M23" i="9"/>
  <c r="R45" i="9"/>
  <c r="Q23" i="9"/>
  <c r="Q44" i="9" s="1"/>
  <c r="H45" i="9"/>
  <c r="R23" i="9"/>
  <c r="R44" i="9" s="1"/>
  <c r="E46" i="9"/>
  <c r="E45" i="9"/>
  <c r="E23" i="9"/>
  <c r="J45" i="9"/>
  <c r="J46" i="9"/>
  <c r="T45" i="9"/>
  <c r="O46" i="9"/>
  <c r="O45" i="9"/>
  <c r="T46" i="9"/>
  <c r="I45" i="9"/>
  <c r="I46" i="9"/>
  <c r="D45" i="9"/>
  <c r="D46" i="9"/>
  <c r="S46" i="9"/>
  <c r="N45" i="9"/>
  <c r="N46" i="9"/>
  <c r="S26" i="9"/>
  <c r="B26" i="9"/>
  <c r="L26" i="9"/>
  <c r="D23" i="9"/>
  <c r="J23" i="9"/>
  <c r="C26" i="9"/>
  <c r="M26" i="9"/>
  <c r="N23" i="9"/>
  <c r="E26" i="9"/>
  <c r="O26" i="9"/>
  <c r="G26" i="9"/>
  <c r="Q26" i="9"/>
  <c r="Q47" i="9" s="1"/>
  <c r="H26" i="9"/>
  <c r="I23" i="9"/>
  <c r="S45" i="9"/>
  <c r="T26" i="9"/>
  <c r="D25" i="8"/>
  <c r="D24" i="8"/>
  <c r="E24" i="8"/>
  <c r="E23" i="8" s="1"/>
  <c r="E25" i="8"/>
  <c r="T43" i="8"/>
  <c r="S43" i="8"/>
  <c r="R43" i="8"/>
  <c r="Q43" i="8"/>
  <c r="O43" i="8"/>
  <c r="N43" i="8"/>
  <c r="M43" i="8"/>
  <c r="L43" i="8"/>
  <c r="J43" i="8"/>
  <c r="I43" i="8"/>
  <c r="H43" i="8"/>
  <c r="G43" i="8"/>
  <c r="E43" i="8"/>
  <c r="D43" i="8"/>
  <c r="C43" i="8"/>
  <c r="B43" i="8"/>
  <c r="T42" i="8"/>
  <c r="S42" i="8"/>
  <c r="R42" i="8"/>
  <c r="Q42" i="8"/>
  <c r="O42" i="8"/>
  <c r="N42" i="8"/>
  <c r="M42" i="8"/>
  <c r="L42" i="8"/>
  <c r="J42" i="8"/>
  <c r="I42" i="8"/>
  <c r="H42" i="8"/>
  <c r="G42" i="8"/>
  <c r="E42" i="8"/>
  <c r="D42" i="8"/>
  <c r="C42" i="8"/>
  <c r="B42" i="8"/>
  <c r="T41" i="8"/>
  <c r="S41" i="8"/>
  <c r="R41" i="8"/>
  <c r="Q41" i="8"/>
  <c r="O41" i="8"/>
  <c r="N41" i="8"/>
  <c r="M41" i="8"/>
  <c r="L41" i="8"/>
  <c r="J41" i="8"/>
  <c r="I41" i="8"/>
  <c r="H41" i="8"/>
  <c r="G41" i="8"/>
  <c r="E41" i="8"/>
  <c r="D41" i="8"/>
  <c r="C41" i="8"/>
  <c r="B41" i="8"/>
  <c r="T40" i="8"/>
  <c r="S40" i="8"/>
  <c r="R40" i="8"/>
  <c r="Q40" i="8"/>
  <c r="O40" i="8"/>
  <c r="N40" i="8"/>
  <c r="M40" i="8"/>
  <c r="L40" i="8"/>
  <c r="J40" i="8"/>
  <c r="I40" i="8"/>
  <c r="H40" i="8"/>
  <c r="G40" i="8"/>
  <c r="E40" i="8"/>
  <c r="D40" i="8"/>
  <c r="C40" i="8"/>
  <c r="B40" i="8"/>
  <c r="T39" i="8"/>
  <c r="S39" i="8"/>
  <c r="R39" i="8"/>
  <c r="Q39" i="8"/>
  <c r="O39" i="8"/>
  <c r="N39" i="8"/>
  <c r="M39" i="8"/>
  <c r="L39" i="8"/>
  <c r="J39" i="8"/>
  <c r="I39" i="8"/>
  <c r="H39" i="8"/>
  <c r="G39" i="8"/>
  <c r="E39" i="8"/>
  <c r="D39" i="8"/>
  <c r="C39" i="8"/>
  <c r="B39" i="8"/>
  <c r="T38" i="8"/>
  <c r="S38" i="8"/>
  <c r="R38" i="8"/>
  <c r="Q38" i="8"/>
  <c r="O38" i="8"/>
  <c r="N38" i="8"/>
  <c r="M38" i="8"/>
  <c r="L38" i="8"/>
  <c r="J38" i="8"/>
  <c r="I38" i="8"/>
  <c r="H38" i="8"/>
  <c r="G38" i="8"/>
  <c r="E38" i="8"/>
  <c r="D38" i="8"/>
  <c r="C38" i="8"/>
  <c r="B38" i="8"/>
  <c r="T37" i="8"/>
  <c r="S37" i="8"/>
  <c r="R37" i="8"/>
  <c r="Q37" i="8"/>
  <c r="O37" i="8"/>
  <c r="N37" i="8"/>
  <c r="M37" i="8"/>
  <c r="L37" i="8"/>
  <c r="J37" i="8"/>
  <c r="I37" i="8"/>
  <c r="H37" i="8"/>
  <c r="G37" i="8"/>
  <c r="E37" i="8"/>
  <c r="D37" i="8"/>
  <c r="C37" i="8"/>
  <c r="B37" i="8"/>
  <c r="T36" i="8"/>
  <c r="S36" i="8"/>
  <c r="R36" i="8"/>
  <c r="Q36" i="8"/>
  <c r="O36" i="8"/>
  <c r="N36" i="8"/>
  <c r="M36" i="8"/>
  <c r="L36" i="8"/>
  <c r="J36" i="8"/>
  <c r="I36" i="8"/>
  <c r="H36" i="8"/>
  <c r="G36" i="8"/>
  <c r="E36" i="8"/>
  <c r="D36" i="8"/>
  <c r="C36" i="8"/>
  <c r="B36" i="8"/>
  <c r="T35" i="8"/>
  <c r="S35" i="8"/>
  <c r="R35" i="8"/>
  <c r="Q35" i="8"/>
  <c r="O35" i="8"/>
  <c r="N35" i="8"/>
  <c r="M35" i="8"/>
  <c r="L35" i="8"/>
  <c r="J35" i="8"/>
  <c r="I35" i="8"/>
  <c r="H35" i="8"/>
  <c r="G35" i="8"/>
  <c r="E35" i="8"/>
  <c r="D35" i="8"/>
  <c r="C35" i="8"/>
  <c r="B35" i="8"/>
  <c r="T34" i="8"/>
  <c r="S34" i="8"/>
  <c r="R34" i="8"/>
  <c r="Q34" i="8"/>
  <c r="O34" i="8"/>
  <c r="N34" i="8"/>
  <c r="M34" i="8"/>
  <c r="L34" i="8"/>
  <c r="J34" i="8"/>
  <c r="I34" i="8"/>
  <c r="H34" i="8"/>
  <c r="G34" i="8"/>
  <c r="E34" i="8"/>
  <c r="D34" i="8"/>
  <c r="C34" i="8"/>
  <c r="B34" i="8"/>
  <c r="T33" i="8"/>
  <c r="S33" i="8"/>
  <c r="R33" i="8"/>
  <c r="Q33" i="8"/>
  <c r="O33" i="8"/>
  <c r="N33" i="8"/>
  <c r="M33" i="8"/>
  <c r="L33" i="8"/>
  <c r="J33" i="8"/>
  <c r="I33" i="8"/>
  <c r="H33" i="8"/>
  <c r="G33" i="8"/>
  <c r="E33" i="8"/>
  <c r="D33" i="8"/>
  <c r="C33" i="8"/>
  <c r="B33" i="8"/>
  <c r="T32" i="8"/>
  <c r="S32" i="8"/>
  <c r="R32" i="8"/>
  <c r="Q32" i="8"/>
  <c r="O32" i="8"/>
  <c r="N32" i="8"/>
  <c r="M32" i="8"/>
  <c r="L32" i="8"/>
  <c r="J32" i="8"/>
  <c r="I32" i="8"/>
  <c r="H32" i="8"/>
  <c r="G32" i="8"/>
  <c r="E32" i="8"/>
  <c r="D32" i="8"/>
  <c r="C32" i="8"/>
  <c r="B32" i="8"/>
  <c r="T31" i="8"/>
  <c r="S31" i="8"/>
  <c r="R31" i="8"/>
  <c r="Q31" i="8"/>
  <c r="O31" i="8"/>
  <c r="N31" i="8"/>
  <c r="M31" i="8"/>
  <c r="L31" i="8"/>
  <c r="J31" i="8"/>
  <c r="I31" i="8"/>
  <c r="H31" i="8"/>
  <c r="G31" i="8"/>
  <c r="E31" i="8"/>
  <c r="D31" i="8"/>
  <c r="C31" i="8"/>
  <c r="B31" i="8"/>
  <c r="T30" i="8"/>
  <c r="S30" i="8"/>
  <c r="R30" i="8"/>
  <c r="Q30" i="8"/>
  <c r="O30" i="8"/>
  <c r="N30" i="8"/>
  <c r="M30" i="8"/>
  <c r="L30" i="8"/>
  <c r="J30" i="8"/>
  <c r="I30" i="8"/>
  <c r="H30" i="8"/>
  <c r="G30" i="8"/>
  <c r="E30" i="8"/>
  <c r="D30" i="8"/>
  <c r="C30" i="8"/>
  <c r="B30" i="8"/>
  <c r="T29" i="8"/>
  <c r="S29" i="8"/>
  <c r="R29" i="8"/>
  <c r="Q29" i="8"/>
  <c r="O29" i="8"/>
  <c r="N29" i="8"/>
  <c r="M29" i="8"/>
  <c r="L29" i="8"/>
  <c r="J29" i="8"/>
  <c r="I29" i="8"/>
  <c r="H29" i="8"/>
  <c r="G29" i="8"/>
  <c r="E29" i="8"/>
  <c r="D29" i="8"/>
  <c r="C29" i="8"/>
  <c r="B29" i="8"/>
  <c r="T28" i="8"/>
  <c r="S28" i="8"/>
  <c r="R28" i="8"/>
  <c r="Q28" i="8"/>
  <c r="O28" i="8"/>
  <c r="N28" i="8"/>
  <c r="M28" i="8"/>
  <c r="L28" i="8"/>
  <c r="J28" i="8"/>
  <c r="I28" i="8"/>
  <c r="H28" i="8"/>
  <c r="G28" i="8"/>
  <c r="E28" i="8"/>
  <c r="D28" i="8"/>
  <c r="C28" i="8"/>
  <c r="B28" i="8"/>
  <c r="T25" i="8"/>
  <c r="S25" i="8"/>
  <c r="R25" i="8"/>
  <c r="R23" i="8" s="1"/>
  <c r="Q25" i="8"/>
  <c r="O25" i="8"/>
  <c r="N25" i="8"/>
  <c r="M25" i="8"/>
  <c r="L25" i="8"/>
  <c r="J25" i="8"/>
  <c r="I25" i="8"/>
  <c r="H25" i="8"/>
  <c r="G25" i="8"/>
  <c r="C25" i="8"/>
  <c r="B25" i="8"/>
  <c r="T24" i="8"/>
  <c r="S24" i="8"/>
  <c r="R24" i="8"/>
  <c r="Q24" i="8"/>
  <c r="O24" i="8"/>
  <c r="N24" i="8"/>
  <c r="N23" i="8" s="1"/>
  <c r="M24" i="8"/>
  <c r="L24" i="8"/>
  <c r="J24" i="8"/>
  <c r="I24" i="8"/>
  <c r="H24" i="8"/>
  <c r="G24" i="8"/>
  <c r="C24" i="8"/>
  <c r="B24" i="8"/>
  <c r="B45" i="8" s="1"/>
  <c r="H23" i="8" l="1"/>
  <c r="R26" i="9"/>
  <c r="R47" i="9" s="1"/>
  <c r="G44" i="9"/>
  <c r="M44" i="9"/>
  <c r="L44" i="9"/>
  <c r="B44" i="9"/>
  <c r="M45" i="8"/>
  <c r="C46" i="8"/>
  <c r="C44" i="9"/>
  <c r="G46" i="8"/>
  <c r="Q46" i="8"/>
  <c r="H44" i="9"/>
  <c r="T44" i="9"/>
  <c r="E44" i="9"/>
  <c r="O44" i="9"/>
  <c r="G47" i="9"/>
  <c r="L47" i="9"/>
  <c r="B47" i="9"/>
  <c r="N44" i="9"/>
  <c r="N26" i="9"/>
  <c r="I44" i="9"/>
  <c r="I26" i="9"/>
  <c r="M47" i="9"/>
  <c r="D44" i="9"/>
  <c r="D26" i="9"/>
  <c r="C47" i="9"/>
  <c r="H47" i="9"/>
  <c r="J44" i="9"/>
  <c r="J26" i="9"/>
  <c r="J47" i="9" s="1"/>
  <c r="S44" i="9"/>
  <c r="C23" i="8"/>
  <c r="C45" i="8"/>
  <c r="O23" i="8"/>
  <c r="H46" i="8"/>
  <c r="R46" i="8"/>
  <c r="Q45" i="8"/>
  <c r="G45" i="8"/>
  <c r="J46" i="8"/>
  <c r="S23" i="8"/>
  <c r="L46" i="8"/>
  <c r="G23" i="8"/>
  <c r="H45" i="8"/>
  <c r="M23" i="8"/>
  <c r="M44" i="8" s="1"/>
  <c r="M46" i="8"/>
  <c r="R45" i="8"/>
  <c r="J23" i="8"/>
  <c r="J26" i="8" s="1"/>
  <c r="Q23" i="8"/>
  <c r="L45" i="8"/>
  <c r="B46" i="8"/>
  <c r="N46" i="8"/>
  <c r="D23" i="8"/>
  <c r="D26" i="8" s="1"/>
  <c r="J45" i="8"/>
  <c r="T46" i="8"/>
  <c r="T45" i="8"/>
  <c r="E45" i="8"/>
  <c r="O45" i="8"/>
  <c r="E46" i="8"/>
  <c r="T23" i="8"/>
  <c r="I45" i="8"/>
  <c r="I46" i="8"/>
  <c r="D46" i="8"/>
  <c r="D45" i="8"/>
  <c r="N45" i="8"/>
  <c r="S46" i="8"/>
  <c r="S45" i="8"/>
  <c r="I23" i="8"/>
  <c r="I26" i="8" s="1"/>
  <c r="E26" i="8"/>
  <c r="O46" i="8"/>
  <c r="C26" i="8"/>
  <c r="B23" i="8"/>
  <c r="N26" i="8"/>
  <c r="O26" i="8"/>
  <c r="G26" i="8"/>
  <c r="Q26" i="8"/>
  <c r="H26" i="8"/>
  <c r="R26" i="8"/>
  <c r="L23" i="8"/>
  <c r="Q44" i="8" s="1"/>
  <c r="S26" i="8"/>
  <c r="T43" i="3"/>
  <c r="S43" i="3"/>
  <c r="R43" i="3"/>
  <c r="Q43" i="3"/>
  <c r="O43" i="3"/>
  <c r="N43" i="3"/>
  <c r="M43" i="3"/>
  <c r="L43" i="3"/>
  <c r="J43" i="3"/>
  <c r="I43" i="3"/>
  <c r="H43" i="3"/>
  <c r="G43" i="3"/>
  <c r="E43" i="3"/>
  <c r="D43" i="3"/>
  <c r="C43" i="3"/>
  <c r="B43" i="3"/>
  <c r="T42" i="3"/>
  <c r="S42" i="3"/>
  <c r="R42" i="3"/>
  <c r="Q42" i="3"/>
  <c r="O42" i="3"/>
  <c r="N42" i="3"/>
  <c r="M42" i="3"/>
  <c r="L42" i="3"/>
  <c r="J42" i="3"/>
  <c r="I42" i="3"/>
  <c r="H42" i="3"/>
  <c r="G42" i="3"/>
  <c r="E42" i="3"/>
  <c r="D42" i="3"/>
  <c r="C42" i="3"/>
  <c r="B42" i="3"/>
  <c r="T41" i="3"/>
  <c r="S41" i="3"/>
  <c r="R41" i="3"/>
  <c r="Q41" i="3"/>
  <c r="O41" i="3"/>
  <c r="N41" i="3"/>
  <c r="M41" i="3"/>
  <c r="L41" i="3"/>
  <c r="J41" i="3"/>
  <c r="I41" i="3"/>
  <c r="H41" i="3"/>
  <c r="G41" i="3"/>
  <c r="E41" i="3"/>
  <c r="D41" i="3"/>
  <c r="C41" i="3"/>
  <c r="B41" i="3"/>
  <c r="T40" i="3"/>
  <c r="S40" i="3"/>
  <c r="R40" i="3"/>
  <c r="Q40" i="3"/>
  <c r="O40" i="3"/>
  <c r="N40" i="3"/>
  <c r="M40" i="3"/>
  <c r="L40" i="3"/>
  <c r="J40" i="3"/>
  <c r="I40" i="3"/>
  <c r="H40" i="3"/>
  <c r="G40" i="3"/>
  <c r="E40" i="3"/>
  <c r="D40" i="3"/>
  <c r="C40" i="3"/>
  <c r="B40" i="3"/>
  <c r="T39" i="3"/>
  <c r="S39" i="3"/>
  <c r="R39" i="3"/>
  <c r="Q39" i="3"/>
  <c r="O39" i="3"/>
  <c r="N39" i="3"/>
  <c r="M39" i="3"/>
  <c r="L39" i="3"/>
  <c r="J39" i="3"/>
  <c r="I39" i="3"/>
  <c r="H39" i="3"/>
  <c r="G39" i="3"/>
  <c r="E39" i="3"/>
  <c r="D39" i="3"/>
  <c r="C39" i="3"/>
  <c r="B39" i="3"/>
  <c r="T38" i="3"/>
  <c r="S38" i="3"/>
  <c r="R38" i="3"/>
  <c r="Q38" i="3"/>
  <c r="O38" i="3"/>
  <c r="N38" i="3"/>
  <c r="M38" i="3"/>
  <c r="L38" i="3"/>
  <c r="J38" i="3"/>
  <c r="I38" i="3"/>
  <c r="H38" i="3"/>
  <c r="G38" i="3"/>
  <c r="E38" i="3"/>
  <c r="D38" i="3"/>
  <c r="C38" i="3"/>
  <c r="B38" i="3"/>
  <c r="T37" i="3"/>
  <c r="S37" i="3"/>
  <c r="R37" i="3"/>
  <c r="Q37" i="3"/>
  <c r="O37" i="3"/>
  <c r="N37" i="3"/>
  <c r="M37" i="3"/>
  <c r="L37" i="3"/>
  <c r="J37" i="3"/>
  <c r="I37" i="3"/>
  <c r="H37" i="3"/>
  <c r="G37" i="3"/>
  <c r="E37" i="3"/>
  <c r="D37" i="3"/>
  <c r="C37" i="3"/>
  <c r="B37" i="3"/>
  <c r="T36" i="3"/>
  <c r="S36" i="3"/>
  <c r="R36" i="3"/>
  <c r="Q36" i="3"/>
  <c r="O36" i="3"/>
  <c r="N36" i="3"/>
  <c r="M36" i="3"/>
  <c r="L36" i="3"/>
  <c r="J36" i="3"/>
  <c r="I36" i="3"/>
  <c r="H36" i="3"/>
  <c r="G36" i="3"/>
  <c r="E36" i="3"/>
  <c r="D36" i="3"/>
  <c r="C36" i="3"/>
  <c r="B36" i="3"/>
  <c r="T35" i="3"/>
  <c r="S35" i="3"/>
  <c r="R35" i="3"/>
  <c r="Q35" i="3"/>
  <c r="O35" i="3"/>
  <c r="N35" i="3"/>
  <c r="M35" i="3"/>
  <c r="L35" i="3"/>
  <c r="J35" i="3"/>
  <c r="I35" i="3"/>
  <c r="H35" i="3"/>
  <c r="G35" i="3"/>
  <c r="E35" i="3"/>
  <c r="D35" i="3"/>
  <c r="C35" i="3"/>
  <c r="B35" i="3"/>
  <c r="T34" i="3"/>
  <c r="S34" i="3"/>
  <c r="R34" i="3"/>
  <c r="Q34" i="3"/>
  <c r="O34" i="3"/>
  <c r="N34" i="3"/>
  <c r="M34" i="3"/>
  <c r="L34" i="3"/>
  <c r="J34" i="3"/>
  <c r="I34" i="3"/>
  <c r="H34" i="3"/>
  <c r="G34" i="3"/>
  <c r="E34" i="3"/>
  <c r="D34" i="3"/>
  <c r="C34" i="3"/>
  <c r="B34" i="3"/>
  <c r="T33" i="3"/>
  <c r="S33" i="3"/>
  <c r="R33" i="3"/>
  <c r="Q33" i="3"/>
  <c r="O33" i="3"/>
  <c r="N33" i="3"/>
  <c r="M33" i="3"/>
  <c r="L33" i="3"/>
  <c r="J33" i="3"/>
  <c r="I33" i="3"/>
  <c r="H33" i="3"/>
  <c r="G33" i="3"/>
  <c r="E33" i="3"/>
  <c r="D33" i="3"/>
  <c r="C33" i="3"/>
  <c r="B33" i="3"/>
  <c r="T32" i="3"/>
  <c r="S32" i="3"/>
  <c r="R32" i="3"/>
  <c r="Q32" i="3"/>
  <c r="O32" i="3"/>
  <c r="N32" i="3"/>
  <c r="M32" i="3"/>
  <c r="L32" i="3"/>
  <c r="J32" i="3"/>
  <c r="I32" i="3"/>
  <c r="H32" i="3"/>
  <c r="G32" i="3"/>
  <c r="E32" i="3"/>
  <c r="D32" i="3"/>
  <c r="C32" i="3"/>
  <c r="B32" i="3"/>
  <c r="T31" i="3"/>
  <c r="S31" i="3"/>
  <c r="R31" i="3"/>
  <c r="Q31" i="3"/>
  <c r="O31" i="3"/>
  <c r="N31" i="3"/>
  <c r="M31" i="3"/>
  <c r="L31" i="3"/>
  <c r="J31" i="3"/>
  <c r="I31" i="3"/>
  <c r="H31" i="3"/>
  <c r="G31" i="3"/>
  <c r="E31" i="3"/>
  <c r="D31" i="3"/>
  <c r="C31" i="3"/>
  <c r="B31" i="3"/>
  <c r="T30" i="3"/>
  <c r="S30" i="3"/>
  <c r="R30" i="3"/>
  <c r="Q30" i="3"/>
  <c r="O30" i="3"/>
  <c r="N30" i="3"/>
  <c r="M30" i="3"/>
  <c r="L30" i="3"/>
  <c r="J30" i="3"/>
  <c r="I30" i="3"/>
  <c r="H30" i="3"/>
  <c r="G30" i="3"/>
  <c r="E30" i="3"/>
  <c r="D30" i="3"/>
  <c r="C30" i="3"/>
  <c r="B30" i="3"/>
  <c r="T29" i="3"/>
  <c r="S29" i="3"/>
  <c r="R29" i="3"/>
  <c r="Q29" i="3"/>
  <c r="O29" i="3"/>
  <c r="N29" i="3"/>
  <c r="M29" i="3"/>
  <c r="L29" i="3"/>
  <c r="J29" i="3"/>
  <c r="I29" i="3"/>
  <c r="H29" i="3"/>
  <c r="G29" i="3"/>
  <c r="E29" i="3"/>
  <c r="D29" i="3"/>
  <c r="C29" i="3"/>
  <c r="B29" i="3"/>
  <c r="T28" i="3"/>
  <c r="S28" i="3"/>
  <c r="R28" i="3"/>
  <c r="Q28" i="3"/>
  <c r="O28" i="3"/>
  <c r="N28" i="3"/>
  <c r="M28" i="3"/>
  <c r="L28" i="3"/>
  <c r="J28" i="3"/>
  <c r="I28" i="3"/>
  <c r="H28" i="3"/>
  <c r="G28" i="3"/>
  <c r="E28" i="3"/>
  <c r="D28" i="3"/>
  <c r="C28" i="3"/>
  <c r="B28" i="3"/>
  <c r="T25" i="3"/>
  <c r="S25" i="3"/>
  <c r="R25" i="3"/>
  <c r="Q25" i="3"/>
  <c r="O25" i="3"/>
  <c r="N25" i="3"/>
  <c r="M25" i="3"/>
  <c r="L25" i="3"/>
  <c r="J25" i="3"/>
  <c r="I25" i="3"/>
  <c r="H25" i="3"/>
  <c r="H46" i="3" s="1"/>
  <c r="G25" i="3"/>
  <c r="E25" i="3"/>
  <c r="D25" i="3"/>
  <c r="C25" i="3"/>
  <c r="B25" i="3"/>
  <c r="B46" i="3" s="1"/>
  <c r="T24" i="3"/>
  <c r="S24" i="3"/>
  <c r="R24" i="3"/>
  <c r="R23" i="3" s="1"/>
  <c r="Q24" i="3"/>
  <c r="O24" i="3"/>
  <c r="N24" i="3"/>
  <c r="N23" i="3" s="1"/>
  <c r="M24" i="3"/>
  <c r="L24" i="3"/>
  <c r="L23" i="3" s="1"/>
  <c r="J24" i="3"/>
  <c r="J45" i="3" s="1"/>
  <c r="I24" i="3"/>
  <c r="H24" i="3"/>
  <c r="G24" i="3"/>
  <c r="G23" i="3" s="1"/>
  <c r="E24" i="3"/>
  <c r="D24" i="3"/>
  <c r="D23" i="3" s="1"/>
  <c r="C24" i="3"/>
  <c r="B24" i="3"/>
  <c r="B45" i="3" s="1"/>
  <c r="S23" i="3"/>
  <c r="Q23" i="3"/>
  <c r="O23" i="3"/>
  <c r="M23" i="3"/>
  <c r="I23" i="3"/>
  <c r="E23" i="3"/>
  <c r="C23" i="3"/>
  <c r="B23" i="3"/>
  <c r="T43" i="4"/>
  <c r="S43" i="4"/>
  <c r="R43" i="4"/>
  <c r="Q43" i="4"/>
  <c r="O43" i="4"/>
  <c r="N43" i="4"/>
  <c r="M43" i="4"/>
  <c r="L43" i="4"/>
  <c r="J43" i="4"/>
  <c r="I43" i="4"/>
  <c r="H43" i="4"/>
  <c r="G43" i="4"/>
  <c r="E43" i="4"/>
  <c r="D43" i="4"/>
  <c r="C43" i="4"/>
  <c r="B43" i="4"/>
  <c r="T42" i="4"/>
  <c r="S42" i="4"/>
  <c r="R42" i="4"/>
  <c r="Q42" i="4"/>
  <c r="O42" i="4"/>
  <c r="N42" i="4"/>
  <c r="M42" i="4"/>
  <c r="L42" i="4"/>
  <c r="J42" i="4"/>
  <c r="I42" i="4"/>
  <c r="H42" i="4"/>
  <c r="G42" i="4"/>
  <c r="E42" i="4"/>
  <c r="D42" i="4"/>
  <c r="C42" i="4"/>
  <c r="B42" i="4"/>
  <c r="T41" i="4"/>
  <c r="S41" i="4"/>
  <c r="R41" i="4"/>
  <c r="Q41" i="4"/>
  <c r="O41" i="4"/>
  <c r="N41" i="4"/>
  <c r="M41" i="4"/>
  <c r="L41" i="4"/>
  <c r="J41" i="4"/>
  <c r="I41" i="4"/>
  <c r="H41" i="4"/>
  <c r="G41" i="4"/>
  <c r="E41" i="4"/>
  <c r="D41" i="4"/>
  <c r="C41" i="4"/>
  <c r="B41" i="4"/>
  <c r="T40" i="4"/>
  <c r="S40" i="4"/>
  <c r="R40" i="4"/>
  <c r="Q40" i="4"/>
  <c r="O40" i="4"/>
  <c r="N40" i="4"/>
  <c r="M40" i="4"/>
  <c r="L40" i="4"/>
  <c r="J40" i="4"/>
  <c r="I40" i="4"/>
  <c r="H40" i="4"/>
  <c r="G40" i="4"/>
  <c r="E40" i="4"/>
  <c r="D40" i="4"/>
  <c r="C40" i="4"/>
  <c r="B40" i="4"/>
  <c r="T39" i="4"/>
  <c r="S39" i="4"/>
  <c r="R39" i="4"/>
  <c r="Q39" i="4"/>
  <c r="O39" i="4"/>
  <c r="N39" i="4"/>
  <c r="M39" i="4"/>
  <c r="L39" i="4"/>
  <c r="J39" i="4"/>
  <c r="I39" i="4"/>
  <c r="H39" i="4"/>
  <c r="G39" i="4"/>
  <c r="E39" i="4"/>
  <c r="D39" i="4"/>
  <c r="C39" i="4"/>
  <c r="B39" i="4"/>
  <c r="T38" i="4"/>
  <c r="S38" i="4"/>
  <c r="R38" i="4"/>
  <c r="Q38" i="4"/>
  <c r="O38" i="4"/>
  <c r="N38" i="4"/>
  <c r="M38" i="4"/>
  <c r="L38" i="4"/>
  <c r="J38" i="4"/>
  <c r="I38" i="4"/>
  <c r="H38" i="4"/>
  <c r="G38" i="4"/>
  <c r="E38" i="4"/>
  <c r="D38" i="4"/>
  <c r="C38" i="4"/>
  <c r="B38" i="4"/>
  <c r="T37" i="4"/>
  <c r="S37" i="4"/>
  <c r="R37" i="4"/>
  <c r="Q37" i="4"/>
  <c r="O37" i="4"/>
  <c r="N37" i="4"/>
  <c r="M37" i="4"/>
  <c r="L37" i="4"/>
  <c r="J37" i="4"/>
  <c r="I37" i="4"/>
  <c r="H37" i="4"/>
  <c r="G37" i="4"/>
  <c r="E37" i="4"/>
  <c r="D37" i="4"/>
  <c r="C37" i="4"/>
  <c r="B37" i="4"/>
  <c r="T36" i="4"/>
  <c r="S36" i="4"/>
  <c r="R36" i="4"/>
  <c r="Q36" i="4"/>
  <c r="O36" i="4"/>
  <c r="N36" i="4"/>
  <c r="M36" i="4"/>
  <c r="L36" i="4"/>
  <c r="J36" i="4"/>
  <c r="I36" i="4"/>
  <c r="H36" i="4"/>
  <c r="G36" i="4"/>
  <c r="E36" i="4"/>
  <c r="D36" i="4"/>
  <c r="C36" i="4"/>
  <c r="B36" i="4"/>
  <c r="T35" i="4"/>
  <c r="S35" i="4"/>
  <c r="R35" i="4"/>
  <c r="Q35" i="4"/>
  <c r="O35" i="4"/>
  <c r="N35" i="4"/>
  <c r="M35" i="4"/>
  <c r="L35" i="4"/>
  <c r="J35" i="4"/>
  <c r="I35" i="4"/>
  <c r="H35" i="4"/>
  <c r="G35" i="4"/>
  <c r="E35" i="4"/>
  <c r="D35" i="4"/>
  <c r="C35" i="4"/>
  <c r="B35" i="4"/>
  <c r="T34" i="4"/>
  <c r="S34" i="4"/>
  <c r="R34" i="4"/>
  <c r="Q34" i="4"/>
  <c r="O34" i="4"/>
  <c r="N34" i="4"/>
  <c r="M34" i="4"/>
  <c r="L34" i="4"/>
  <c r="J34" i="4"/>
  <c r="I34" i="4"/>
  <c r="H34" i="4"/>
  <c r="G34" i="4"/>
  <c r="E34" i="4"/>
  <c r="D34" i="4"/>
  <c r="C34" i="4"/>
  <c r="B34" i="4"/>
  <c r="T33" i="4"/>
  <c r="S33" i="4"/>
  <c r="R33" i="4"/>
  <c r="Q33" i="4"/>
  <c r="O33" i="4"/>
  <c r="N33" i="4"/>
  <c r="M33" i="4"/>
  <c r="L33" i="4"/>
  <c r="J33" i="4"/>
  <c r="I33" i="4"/>
  <c r="H33" i="4"/>
  <c r="G33" i="4"/>
  <c r="E33" i="4"/>
  <c r="D33" i="4"/>
  <c r="C33" i="4"/>
  <c r="B33" i="4"/>
  <c r="T32" i="4"/>
  <c r="S32" i="4"/>
  <c r="R32" i="4"/>
  <c r="Q32" i="4"/>
  <c r="O32" i="4"/>
  <c r="N32" i="4"/>
  <c r="M32" i="4"/>
  <c r="L32" i="4"/>
  <c r="J32" i="4"/>
  <c r="I32" i="4"/>
  <c r="H32" i="4"/>
  <c r="G32" i="4"/>
  <c r="E32" i="4"/>
  <c r="D32" i="4"/>
  <c r="C32" i="4"/>
  <c r="B32" i="4"/>
  <c r="T31" i="4"/>
  <c r="S31" i="4"/>
  <c r="R31" i="4"/>
  <c r="Q31" i="4"/>
  <c r="O31" i="4"/>
  <c r="N31" i="4"/>
  <c r="M31" i="4"/>
  <c r="L31" i="4"/>
  <c r="J31" i="4"/>
  <c r="I31" i="4"/>
  <c r="H31" i="4"/>
  <c r="G31" i="4"/>
  <c r="E31" i="4"/>
  <c r="D31" i="4"/>
  <c r="C31" i="4"/>
  <c r="B31" i="4"/>
  <c r="T30" i="4"/>
  <c r="S30" i="4"/>
  <c r="R30" i="4"/>
  <c r="Q30" i="4"/>
  <c r="O30" i="4"/>
  <c r="N30" i="4"/>
  <c r="M30" i="4"/>
  <c r="L30" i="4"/>
  <c r="J30" i="4"/>
  <c r="I30" i="4"/>
  <c r="H30" i="4"/>
  <c r="G30" i="4"/>
  <c r="E30" i="4"/>
  <c r="D30" i="4"/>
  <c r="C30" i="4"/>
  <c r="B30" i="4"/>
  <c r="T29" i="4"/>
  <c r="S29" i="4"/>
  <c r="R29" i="4"/>
  <c r="Q29" i="4"/>
  <c r="O29" i="4"/>
  <c r="N29" i="4"/>
  <c r="M29" i="4"/>
  <c r="L29" i="4"/>
  <c r="J29" i="4"/>
  <c r="I29" i="4"/>
  <c r="H29" i="4"/>
  <c r="G29" i="4"/>
  <c r="E29" i="4"/>
  <c r="D29" i="4"/>
  <c r="C29" i="4"/>
  <c r="B29" i="4"/>
  <c r="T28" i="4"/>
  <c r="S28" i="4"/>
  <c r="R28" i="4"/>
  <c r="Q28" i="4"/>
  <c r="O28" i="4"/>
  <c r="N28" i="4"/>
  <c r="M28" i="4"/>
  <c r="L28" i="4"/>
  <c r="J28" i="4"/>
  <c r="I28" i="4"/>
  <c r="H28" i="4"/>
  <c r="G28" i="4"/>
  <c r="E28" i="4"/>
  <c r="D28" i="4"/>
  <c r="C28" i="4"/>
  <c r="B28" i="4"/>
  <c r="T25" i="4"/>
  <c r="S25" i="4"/>
  <c r="R25" i="4"/>
  <c r="Q25" i="4"/>
  <c r="O25" i="4"/>
  <c r="N25" i="4"/>
  <c r="M25" i="4"/>
  <c r="L25" i="4"/>
  <c r="J25" i="4"/>
  <c r="I25" i="4"/>
  <c r="H25" i="4"/>
  <c r="H46" i="4" s="1"/>
  <c r="G25" i="4"/>
  <c r="E25" i="4"/>
  <c r="D25" i="4"/>
  <c r="C25" i="4"/>
  <c r="B25" i="4"/>
  <c r="B46" i="4" s="1"/>
  <c r="T24" i="4"/>
  <c r="S24" i="4"/>
  <c r="S23" i="4" s="1"/>
  <c r="R24" i="4"/>
  <c r="R23" i="4" s="1"/>
  <c r="Q24" i="4"/>
  <c r="O24" i="4"/>
  <c r="O23" i="4" s="1"/>
  <c r="N24" i="4"/>
  <c r="M24" i="4"/>
  <c r="M23" i="4" s="1"/>
  <c r="L24" i="4"/>
  <c r="L23" i="4" s="1"/>
  <c r="J24" i="4"/>
  <c r="I24" i="4"/>
  <c r="I45" i="4" s="1"/>
  <c r="H24" i="4"/>
  <c r="H45" i="4" s="1"/>
  <c r="G24" i="4"/>
  <c r="E24" i="4"/>
  <c r="E23" i="4" s="1"/>
  <c r="D24" i="4"/>
  <c r="C24" i="4"/>
  <c r="B24" i="4"/>
  <c r="B45" i="4" s="1"/>
  <c r="Q23" i="4"/>
  <c r="N23" i="4"/>
  <c r="I23" i="4"/>
  <c r="G23" i="4"/>
  <c r="D23" i="4"/>
  <c r="T43" i="5"/>
  <c r="S43" i="5"/>
  <c r="R43" i="5"/>
  <c r="Q43" i="5"/>
  <c r="O43" i="5"/>
  <c r="N43" i="5"/>
  <c r="M43" i="5"/>
  <c r="L43" i="5"/>
  <c r="J43" i="5"/>
  <c r="I43" i="5"/>
  <c r="H43" i="5"/>
  <c r="G43" i="5"/>
  <c r="E43" i="5"/>
  <c r="D43" i="5"/>
  <c r="C43" i="5"/>
  <c r="B43" i="5"/>
  <c r="T42" i="5"/>
  <c r="S42" i="5"/>
  <c r="R42" i="5"/>
  <c r="Q42" i="5"/>
  <c r="O42" i="5"/>
  <c r="N42" i="5"/>
  <c r="M42" i="5"/>
  <c r="L42" i="5"/>
  <c r="J42" i="5"/>
  <c r="I42" i="5"/>
  <c r="H42" i="5"/>
  <c r="G42" i="5"/>
  <c r="E42" i="5"/>
  <c r="D42" i="5"/>
  <c r="C42" i="5"/>
  <c r="B42" i="5"/>
  <c r="T41" i="5"/>
  <c r="S41" i="5"/>
  <c r="R41" i="5"/>
  <c r="Q41" i="5"/>
  <c r="O41" i="5"/>
  <c r="N41" i="5"/>
  <c r="M41" i="5"/>
  <c r="L41" i="5"/>
  <c r="J41" i="5"/>
  <c r="I41" i="5"/>
  <c r="H41" i="5"/>
  <c r="G41" i="5"/>
  <c r="E41" i="5"/>
  <c r="D41" i="5"/>
  <c r="C41" i="5"/>
  <c r="B41" i="5"/>
  <c r="T40" i="5"/>
  <c r="S40" i="5"/>
  <c r="R40" i="5"/>
  <c r="Q40" i="5"/>
  <c r="O40" i="5"/>
  <c r="N40" i="5"/>
  <c r="M40" i="5"/>
  <c r="L40" i="5"/>
  <c r="J40" i="5"/>
  <c r="I40" i="5"/>
  <c r="H40" i="5"/>
  <c r="G40" i="5"/>
  <c r="E40" i="5"/>
  <c r="D40" i="5"/>
  <c r="C40" i="5"/>
  <c r="B40" i="5"/>
  <c r="T39" i="5"/>
  <c r="S39" i="5"/>
  <c r="R39" i="5"/>
  <c r="Q39" i="5"/>
  <c r="O39" i="5"/>
  <c r="N39" i="5"/>
  <c r="M39" i="5"/>
  <c r="L39" i="5"/>
  <c r="J39" i="5"/>
  <c r="I39" i="5"/>
  <c r="H39" i="5"/>
  <c r="G39" i="5"/>
  <c r="E39" i="5"/>
  <c r="D39" i="5"/>
  <c r="C39" i="5"/>
  <c r="B39" i="5"/>
  <c r="T38" i="5"/>
  <c r="S38" i="5"/>
  <c r="R38" i="5"/>
  <c r="Q38" i="5"/>
  <c r="O38" i="5"/>
  <c r="N38" i="5"/>
  <c r="M38" i="5"/>
  <c r="L38" i="5"/>
  <c r="J38" i="5"/>
  <c r="I38" i="5"/>
  <c r="H38" i="5"/>
  <c r="G38" i="5"/>
  <c r="E38" i="5"/>
  <c r="D38" i="5"/>
  <c r="C38" i="5"/>
  <c r="B38" i="5"/>
  <c r="T37" i="5"/>
  <c r="S37" i="5"/>
  <c r="R37" i="5"/>
  <c r="Q37" i="5"/>
  <c r="O37" i="5"/>
  <c r="N37" i="5"/>
  <c r="M37" i="5"/>
  <c r="L37" i="5"/>
  <c r="J37" i="5"/>
  <c r="I37" i="5"/>
  <c r="H37" i="5"/>
  <c r="G37" i="5"/>
  <c r="E37" i="5"/>
  <c r="D37" i="5"/>
  <c r="C37" i="5"/>
  <c r="B37" i="5"/>
  <c r="T36" i="5"/>
  <c r="S36" i="5"/>
  <c r="R36" i="5"/>
  <c r="Q36" i="5"/>
  <c r="O36" i="5"/>
  <c r="N36" i="5"/>
  <c r="M36" i="5"/>
  <c r="L36" i="5"/>
  <c r="J36" i="5"/>
  <c r="I36" i="5"/>
  <c r="H36" i="5"/>
  <c r="G36" i="5"/>
  <c r="E36" i="5"/>
  <c r="D36" i="5"/>
  <c r="C36" i="5"/>
  <c r="B36" i="5"/>
  <c r="T35" i="5"/>
  <c r="S35" i="5"/>
  <c r="R35" i="5"/>
  <c r="Q35" i="5"/>
  <c r="O35" i="5"/>
  <c r="N35" i="5"/>
  <c r="M35" i="5"/>
  <c r="L35" i="5"/>
  <c r="J35" i="5"/>
  <c r="I35" i="5"/>
  <c r="H35" i="5"/>
  <c r="G35" i="5"/>
  <c r="E35" i="5"/>
  <c r="D35" i="5"/>
  <c r="C35" i="5"/>
  <c r="B35" i="5"/>
  <c r="T34" i="5"/>
  <c r="S34" i="5"/>
  <c r="R34" i="5"/>
  <c r="Q34" i="5"/>
  <c r="O34" i="5"/>
  <c r="N34" i="5"/>
  <c r="M34" i="5"/>
  <c r="L34" i="5"/>
  <c r="J34" i="5"/>
  <c r="I34" i="5"/>
  <c r="H34" i="5"/>
  <c r="G34" i="5"/>
  <c r="E34" i="5"/>
  <c r="D34" i="5"/>
  <c r="C34" i="5"/>
  <c r="B34" i="5"/>
  <c r="T33" i="5"/>
  <c r="S33" i="5"/>
  <c r="R33" i="5"/>
  <c r="Q33" i="5"/>
  <c r="O33" i="5"/>
  <c r="N33" i="5"/>
  <c r="M33" i="5"/>
  <c r="L33" i="5"/>
  <c r="J33" i="5"/>
  <c r="I33" i="5"/>
  <c r="H33" i="5"/>
  <c r="G33" i="5"/>
  <c r="E33" i="5"/>
  <c r="D33" i="5"/>
  <c r="C33" i="5"/>
  <c r="B33" i="5"/>
  <c r="T32" i="5"/>
  <c r="S32" i="5"/>
  <c r="R32" i="5"/>
  <c r="Q32" i="5"/>
  <c r="O32" i="5"/>
  <c r="N32" i="5"/>
  <c r="M32" i="5"/>
  <c r="L32" i="5"/>
  <c r="J32" i="5"/>
  <c r="I32" i="5"/>
  <c r="H32" i="5"/>
  <c r="G32" i="5"/>
  <c r="E32" i="5"/>
  <c r="D32" i="5"/>
  <c r="C32" i="5"/>
  <c r="B32" i="5"/>
  <c r="T31" i="5"/>
  <c r="S31" i="5"/>
  <c r="R31" i="5"/>
  <c r="Q31" i="5"/>
  <c r="O31" i="5"/>
  <c r="N31" i="5"/>
  <c r="M31" i="5"/>
  <c r="L31" i="5"/>
  <c r="J31" i="5"/>
  <c r="I31" i="5"/>
  <c r="H31" i="5"/>
  <c r="G31" i="5"/>
  <c r="E31" i="5"/>
  <c r="D31" i="5"/>
  <c r="C31" i="5"/>
  <c r="B31" i="5"/>
  <c r="T30" i="5"/>
  <c r="S30" i="5"/>
  <c r="R30" i="5"/>
  <c r="Q30" i="5"/>
  <c r="O30" i="5"/>
  <c r="N30" i="5"/>
  <c r="M30" i="5"/>
  <c r="L30" i="5"/>
  <c r="J30" i="5"/>
  <c r="I30" i="5"/>
  <c r="H30" i="5"/>
  <c r="G30" i="5"/>
  <c r="E30" i="5"/>
  <c r="D30" i="5"/>
  <c r="C30" i="5"/>
  <c r="B30" i="5"/>
  <c r="T29" i="5"/>
  <c r="S29" i="5"/>
  <c r="R29" i="5"/>
  <c r="Q29" i="5"/>
  <c r="O29" i="5"/>
  <c r="N29" i="5"/>
  <c r="M29" i="5"/>
  <c r="L29" i="5"/>
  <c r="J29" i="5"/>
  <c r="I29" i="5"/>
  <c r="H29" i="5"/>
  <c r="G29" i="5"/>
  <c r="E29" i="5"/>
  <c r="D29" i="5"/>
  <c r="C29" i="5"/>
  <c r="B29" i="5"/>
  <c r="T28" i="5"/>
  <c r="S28" i="5"/>
  <c r="R28" i="5"/>
  <c r="Q28" i="5"/>
  <c r="O28" i="5"/>
  <c r="N28" i="5"/>
  <c r="M28" i="5"/>
  <c r="L28" i="5"/>
  <c r="J28" i="5"/>
  <c r="I28" i="5"/>
  <c r="H28" i="5"/>
  <c r="G28" i="5"/>
  <c r="E28" i="5"/>
  <c r="D28" i="5"/>
  <c r="C28" i="5"/>
  <c r="B28" i="5"/>
  <c r="T25" i="5"/>
  <c r="S25" i="5"/>
  <c r="R25" i="5"/>
  <c r="Q25" i="5"/>
  <c r="O25" i="5"/>
  <c r="N25" i="5"/>
  <c r="M25" i="5"/>
  <c r="L25" i="5"/>
  <c r="J25" i="5"/>
  <c r="I25" i="5"/>
  <c r="I46" i="5" s="1"/>
  <c r="H25" i="5"/>
  <c r="H46" i="5" s="1"/>
  <c r="G25" i="5"/>
  <c r="E25" i="5"/>
  <c r="D25" i="5"/>
  <c r="C25" i="5"/>
  <c r="B25" i="5"/>
  <c r="B46" i="5" s="1"/>
  <c r="T24" i="5"/>
  <c r="S24" i="5"/>
  <c r="S23" i="5" s="1"/>
  <c r="R24" i="5"/>
  <c r="R23" i="5" s="1"/>
  <c r="Q24" i="5"/>
  <c r="O24" i="5"/>
  <c r="O23" i="5" s="1"/>
  <c r="N24" i="5"/>
  <c r="M24" i="5"/>
  <c r="M23" i="5" s="1"/>
  <c r="L24" i="5"/>
  <c r="L23" i="5" s="1"/>
  <c r="J24" i="5"/>
  <c r="I24" i="5"/>
  <c r="I45" i="5" s="1"/>
  <c r="H24" i="5"/>
  <c r="H45" i="5" s="1"/>
  <c r="G24" i="5"/>
  <c r="E24" i="5"/>
  <c r="E23" i="5" s="1"/>
  <c r="D24" i="5"/>
  <c r="C24" i="5"/>
  <c r="B24" i="5"/>
  <c r="B23" i="5" s="1"/>
  <c r="Q23" i="5"/>
  <c r="N23" i="5"/>
  <c r="G23" i="5"/>
  <c r="G26" i="5" s="1"/>
  <c r="D23" i="5"/>
  <c r="C23" i="5"/>
  <c r="P43" i="6"/>
  <c r="O43" i="6"/>
  <c r="N43" i="6"/>
  <c r="L43" i="6"/>
  <c r="K43" i="6"/>
  <c r="J43" i="6"/>
  <c r="H43" i="6"/>
  <c r="G43" i="6"/>
  <c r="F43" i="6"/>
  <c r="D43" i="6"/>
  <c r="C43" i="6"/>
  <c r="B43" i="6"/>
  <c r="P42" i="6"/>
  <c r="O42" i="6"/>
  <c r="N42" i="6"/>
  <c r="L42" i="6"/>
  <c r="K42" i="6"/>
  <c r="J42" i="6"/>
  <c r="H42" i="6"/>
  <c r="G42" i="6"/>
  <c r="F42" i="6"/>
  <c r="D42" i="6"/>
  <c r="C42" i="6"/>
  <c r="B42" i="6"/>
  <c r="P41" i="6"/>
  <c r="O41" i="6"/>
  <c r="N41" i="6"/>
  <c r="L41" i="6"/>
  <c r="K41" i="6"/>
  <c r="J41" i="6"/>
  <c r="H41" i="6"/>
  <c r="G41" i="6"/>
  <c r="F41" i="6"/>
  <c r="D41" i="6"/>
  <c r="C41" i="6"/>
  <c r="B41" i="6"/>
  <c r="P40" i="6"/>
  <c r="O40" i="6"/>
  <c r="N40" i="6"/>
  <c r="L40" i="6"/>
  <c r="K40" i="6"/>
  <c r="J40" i="6"/>
  <c r="H40" i="6"/>
  <c r="G40" i="6"/>
  <c r="F40" i="6"/>
  <c r="D40" i="6"/>
  <c r="C40" i="6"/>
  <c r="B40" i="6"/>
  <c r="P39" i="6"/>
  <c r="O39" i="6"/>
  <c r="N39" i="6"/>
  <c r="L39" i="6"/>
  <c r="K39" i="6"/>
  <c r="J39" i="6"/>
  <c r="H39" i="6"/>
  <c r="G39" i="6"/>
  <c r="F39" i="6"/>
  <c r="D39" i="6"/>
  <c r="C39" i="6"/>
  <c r="B39" i="6"/>
  <c r="P38" i="6"/>
  <c r="O38" i="6"/>
  <c r="N38" i="6"/>
  <c r="L38" i="6"/>
  <c r="K38" i="6"/>
  <c r="J38" i="6"/>
  <c r="H38" i="6"/>
  <c r="G38" i="6"/>
  <c r="F38" i="6"/>
  <c r="D38" i="6"/>
  <c r="C38" i="6"/>
  <c r="B38" i="6"/>
  <c r="P37" i="6"/>
  <c r="O37" i="6"/>
  <c r="N37" i="6"/>
  <c r="L37" i="6"/>
  <c r="K37" i="6"/>
  <c r="J37" i="6"/>
  <c r="H37" i="6"/>
  <c r="G37" i="6"/>
  <c r="F37" i="6"/>
  <c r="D37" i="6"/>
  <c r="C37" i="6"/>
  <c r="B37" i="6"/>
  <c r="P36" i="6"/>
  <c r="O36" i="6"/>
  <c r="N36" i="6"/>
  <c r="L36" i="6"/>
  <c r="K36" i="6"/>
  <c r="J36" i="6"/>
  <c r="H36" i="6"/>
  <c r="G36" i="6"/>
  <c r="F36" i="6"/>
  <c r="D36" i="6"/>
  <c r="C36" i="6"/>
  <c r="B36" i="6"/>
  <c r="P35" i="6"/>
  <c r="O35" i="6"/>
  <c r="N35" i="6"/>
  <c r="L35" i="6"/>
  <c r="K35" i="6"/>
  <c r="J35" i="6"/>
  <c r="H35" i="6"/>
  <c r="G35" i="6"/>
  <c r="F35" i="6"/>
  <c r="D35" i="6"/>
  <c r="C35" i="6"/>
  <c r="B35" i="6"/>
  <c r="P34" i="6"/>
  <c r="O34" i="6"/>
  <c r="N34" i="6"/>
  <c r="L34" i="6"/>
  <c r="K34" i="6"/>
  <c r="J34" i="6"/>
  <c r="H34" i="6"/>
  <c r="G34" i="6"/>
  <c r="F34" i="6"/>
  <c r="D34" i="6"/>
  <c r="C34" i="6"/>
  <c r="B34" i="6"/>
  <c r="P33" i="6"/>
  <c r="O33" i="6"/>
  <c r="N33" i="6"/>
  <c r="L33" i="6"/>
  <c r="K33" i="6"/>
  <c r="J33" i="6"/>
  <c r="H33" i="6"/>
  <c r="G33" i="6"/>
  <c r="F33" i="6"/>
  <c r="D33" i="6"/>
  <c r="C33" i="6"/>
  <c r="B33" i="6"/>
  <c r="P32" i="6"/>
  <c r="O32" i="6"/>
  <c r="N32" i="6"/>
  <c r="L32" i="6"/>
  <c r="K32" i="6"/>
  <c r="J32" i="6"/>
  <c r="H32" i="6"/>
  <c r="G32" i="6"/>
  <c r="F32" i="6"/>
  <c r="D32" i="6"/>
  <c r="C32" i="6"/>
  <c r="B32" i="6"/>
  <c r="P31" i="6"/>
  <c r="O31" i="6"/>
  <c r="N31" i="6"/>
  <c r="L31" i="6"/>
  <c r="K31" i="6"/>
  <c r="J31" i="6"/>
  <c r="H31" i="6"/>
  <c r="G31" i="6"/>
  <c r="F31" i="6"/>
  <c r="D31" i="6"/>
  <c r="C31" i="6"/>
  <c r="B31" i="6"/>
  <c r="P30" i="6"/>
  <c r="O30" i="6"/>
  <c r="N30" i="6"/>
  <c r="L30" i="6"/>
  <c r="K30" i="6"/>
  <c r="J30" i="6"/>
  <c r="H30" i="6"/>
  <c r="G30" i="6"/>
  <c r="F30" i="6"/>
  <c r="D30" i="6"/>
  <c r="C30" i="6"/>
  <c r="B30" i="6"/>
  <c r="P29" i="6"/>
  <c r="O29" i="6"/>
  <c r="N29" i="6"/>
  <c r="L29" i="6"/>
  <c r="K29" i="6"/>
  <c r="J29" i="6"/>
  <c r="H29" i="6"/>
  <c r="G29" i="6"/>
  <c r="F29" i="6"/>
  <c r="D29" i="6"/>
  <c r="C29" i="6"/>
  <c r="B29" i="6"/>
  <c r="P28" i="6"/>
  <c r="O28" i="6"/>
  <c r="N28" i="6"/>
  <c r="L28" i="6"/>
  <c r="K28" i="6"/>
  <c r="J28" i="6"/>
  <c r="H28" i="6"/>
  <c r="G28" i="6"/>
  <c r="F28" i="6"/>
  <c r="D28" i="6"/>
  <c r="C28" i="6"/>
  <c r="B28" i="6"/>
  <c r="P25" i="6"/>
  <c r="O25" i="6"/>
  <c r="N25" i="6"/>
  <c r="L25" i="6"/>
  <c r="K25" i="6"/>
  <c r="J25" i="6"/>
  <c r="H25" i="6"/>
  <c r="G25" i="6"/>
  <c r="F25" i="6"/>
  <c r="D25" i="6"/>
  <c r="C25" i="6"/>
  <c r="B25" i="6"/>
  <c r="P24" i="6"/>
  <c r="O24" i="6"/>
  <c r="O23" i="6" s="1"/>
  <c r="N24" i="6"/>
  <c r="L24" i="6"/>
  <c r="K24" i="6"/>
  <c r="J24" i="6"/>
  <c r="H24" i="6"/>
  <c r="G24" i="6"/>
  <c r="F24" i="6"/>
  <c r="F23" i="6" s="1"/>
  <c r="D24" i="6"/>
  <c r="C24" i="6"/>
  <c r="B24" i="6"/>
  <c r="H23" i="6"/>
  <c r="C23" i="6"/>
  <c r="C26" i="6" s="1"/>
  <c r="P43" i="7"/>
  <c r="O43" i="7"/>
  <c r="N43" i="7"/>
  <c r="L43" i="7"/>
  <c r="K43" i="7"/>
  <c r="J43" i="7"/>
  <c r="H43" i="7"/>
  <c r="G43" i="7"/>
  <c r="F43" i="7"/>
  <c r="D43" i="7"/>
  <c r="C43" i="7"/>
  <c r="B43" i="7"/>
  <c r="P42" i="7"/>
  <c r="O42" i="7"/>
  <c r="N42" i="7"/>
  <c r="L42" i="7"/>
  <c r="K42" i="7"/>
  <c r="J42" i="7"/>
  <c r="H42" i="7"/>
  <c r="G42" i="7"/>
  <c r="F42" i="7"/>
  <c r="D42" i="7"/>
  <c r="C42" i="7"/>
  <c r="B42" i="7"/>
  <c r="P41" i="7"/>
  <c r="O41" i="7"/>
  <c r="N41" i="7"/>
  <c r="L41" i="7"/>
  <c r="K41" i="7"/>
  <c r="J41" i="7"/>
  <c r="H41" i="7"/>
  <c r="G41" i="7"/>
  <c r="F41" i="7"/>
  <c r="D41" i="7"/>
  <c r="C41" i="7"/>
  <c r="B41" i="7"/>
  <c r="P40" i="7"/>
  <c r="O40" i="7"/>
  <c r="N40" i="7"/>
  <c r="L40" i="7"/>
  <c r="K40" i="7"/>
  <c r="J40" i="7"/>
  <c r="H40" i="7"/>
  <c r="G40" i="7"/>
  <c r="F40" i="7"/>
  <c r="D40" i="7"/>
  <c r="C40" i="7"/>
  <c r="B40" i="7"/>
  <c r="P39" i="7"/>
  <c r="O39" i="7"/>
  <c r="N39" i="7"/>
  <c r="L39" i="7"/>
  <c r="K39" i="7"/>
  <c r="J39" i="7"/>
  <c r="H39" i="7"/>
  <c r="G39" i="7"/>
  <c r="F39" i="7"/>
  <c r="D39" i="7"/>
  <c r="C39" i="7"/>
  <c r="B39" i="7"/>
  <c r="P38" i="7"/>
  <c r="O38" i="7"/>
  <c r="N38" i="7"/>
  <c r="L38" i="7"/>
  <c r="K38" i="7"/>
  <c r="J38" i="7"/>
  <c r="H38" i="7"/>
  <c r="G38" i="7"/>
  <c r="F38" i="7"/>
  <c r="D38" i="7"/>
  <c r="C38" i="7"/>
  <c r="B38" i="7"/>
  <c r="P37" i="7"/>
  <c r="O37" i="7"/>
  <c r="N37" i="7"/>
  <c r="L37" i="7"/>
  <c r="K37" i="7"/>
  <c r="J37" i="7"/>
  <c r="H37" i="7"/>
  <c r="G37" i="7"/>
  <c r="F37" i="7"/>
  <c r="D37" i="7"/>
  <c r="C37" i="7"/>
  <c r="B37" i="7"/>
  <c r="P36" i="7"/>
  <c r="O36" i="7"/>
  <c r="N36" i="7"/>
  <c r="L36" i="7"/>
  <c r="K36" i="7"/>
  <c r="J36" i="7"/>
  <c r="H36" i="7"/>
  <c r="G36" i="7"/>
  <c r="F36" i="7"/>
  <c r="D36" i="7"/>
  <c r="C36" i="7"/>
  <c r="B36" i="7"/>
  <c r="P35" i="7"/>
  <c r="O35" i="7"/>
  <c r="N35" i="7"/>
  <c r="L35" i="7"/>
  <c r="K35" i="7"/>
  <c r="J35" i="7"/>
  <c r="H35" i="7"/>
  <c r="G35" i="7"/>
  <c r="F35" i="7"/>
  <c r="D35" i="7"/>
  <c r="C35" i="7"/>
  <c r="B35" i="7"/>
  <c r="P34" i="7"/>
  <c r="O34" i="7"/>
  <c r="N34" i="7"/>
  <c r="L34" i="7"/>
  <c r="K34" i="7"/>
  <c r="J34" i="7"/>
  <c r="H34" i="7"/>
  <c r="G34" i="7"/>
  <c r="F34" i="7"/>
  <c r="D34" i="7"/>
  <c r="C34" i="7"/>
  <c r="B34" i="7"/>
  <c r="P33" i="7"/>
  <c r="O33" i="7"/>
  <c r="N33" i="7"/>
  <c r="L33" i="7"/>
  <c r="K33" i="7"/>
  <c r="J33" i="7"/>
  <c r="H33" i="7"/>
  <c r="G33" i="7"/>
  <c r="F33" i="7"/>
  <c r="D33" i="7"/>
  <c r="C33" i="7"/>
  <c r="B33" i="7"/>
  <c r="P32" i="7"/>
  <c r="O32" i="7"/>
  <c r="N32" i="7"/>
  <c r="L32" i="7"/>
  <c r="K32" i="7"/>
  <c r="J32" i="7"/>
  <c r="H32" i="7"/>
  <c r="G32" i="7"/>
  <c r="F32" i="7"/>
  <c r="D32" i="7"/>
  <c r="C32" i="7"/>
  <c r="B32" i="7"/>
  <c r="P31" i="7"/>
  <c r="O31" i="7"/>
  <c r="N31" i="7"/>
  <c r="L31" i="7"/>
  <c r="K31" i="7"/>
  <c r="J31" i="7"/>
  <c r="H31" i="7"/>
  <c r="G31" i="7"/>
  <c r="F31" i="7"/>
  <c r="D31" i="7"/>
  <c r="C31" i="7"/>
  <c r="B31" i="7"/>
  <c r="P30" i="7"/>
  <c r="O30" i="7"/>
  <c r="N30" i="7"/>
  <c r="L30" i="7"/>
  <c r="K30" i="7"/>
  <c r="J30" i="7"/>
  <c r="H30" i="7"/>
  <c r="G30" i="7"/>
  <c r="F30" i="7"/>
  <c r="D30" i="7"/>
  <c r="C30" i="7"/>
  <c r="B30" i="7"/>
  <c r="P29" i="7"/>
  <c r="O29" i="7"/>
  <c r="N29" i="7"/>
  <c r="L29" i="7"/>
  <c r="K29" i="7"/>
  <c r="J29" i="7"/>
  <c r="H29" i="7"/>
  <c r="G29" i="7"/>
  <c r="F29" i="7"/>
  <c r="D29" i="7"/>
  <c r="C29" i="7"/>
  <c r="B29" i="7"/>
  <c r="P28" i="7"/>
  <c r="O28" i="7"/>
  <c r="N28" i="7"/>
  <c r="L28" i="7"/>
  <c r="K28" i="7"/>
  <c r="J28" i="7"/>
  <c r="H28" i="7"/>
  <c r="G28" i="7"/>
  <c r="F28" i="7"/>
  <c r="D28" i="7"/>
  <c r="C28" i="7"/>
  <c r="B28" i="7"/>
  <c r="P25" i="7"/>
  <c r="O25" i="7"/>
  <c r="N25" i="7"/>
  <c r="L25" i="7"/>
  <c r="K25" i="7"/>
  <c r="J25" i="7"/>
  <c r="J46" i="7" s="1"/>
  <c r="H25" i="7"/>
  <c r="G25" i="7"/>
  <c r="F25" i="7"/>
  <c r="D25" i="7"/>
  <c r="C25" i="7"/>
  <c r="B25" i="7"/>
  <c r="P24" i="7"/>
  <c r="O24" i="7"/>
  <c r="O45" i="7" s="1"/>
  <c r="N24" i="7"/>
  <c r="L24" i="7"/>
  <c r="L23" i="7" s="1"/>
  <c r="K24" i="7"/>
  <c r="J24" i="7"/>
  <c r="H24" i="7"/>
  <c r="H23" i="7" s="1"/>
  <c r="G24" i="7"/>
  <c r="F24" i="7"/>
  <c r="D24" i="7"/>
  <c r="C24" i="7"/>
  <c r="B24" i="7"/>
  <c r="B45" i="7" s="1"/>
  <c r="K23" i="7"/>
  <c r="C23" i="7"/>
  <c r="C26" i="7" s="1"/>
  <c r="B44" i="3" l="1"/>
  <c r="B23" i="6"/>
  <c r="L45" i="6"/>
  <c r="G23" i="7"/>
  <c r="G26" i="7" s="1"/>
  <c r="L46" i="7"/>
  <c r="N23" i="6"/>
  <c r="J23" i="7"/>
  <c r="P23" i="6"/>
  <c r="P26" i="6" s="1"/>
  <c r="I45" i="3"/>
  <c r="I46" i="3"/>
  <c r="O44" i="8"/>
  <c r="E47" i="9"/>
  <c r="H45" i="3"/>
  <c r="H23" i="3"/>
  <c r="H44" i="3" s="1"/>
  <c r="T45" i="3"/>
  <c r="J46" i="3"/>
  <c r="T46" i="3"/>
  <c r="S47" i="9"/>
  <c r="I44" i="3"/>
  <c r="O47" i="9"/>
  <c r="G46" i="7"/>
  <c r="N23" i="7"/>
  <c r="J45" i="4"/>
  <c r="T45" i="4"/>
  <c r="J46" i="4"/>
  <c r="T47" i="9"/>
  <c r="N47" i="9"/>
  <c r="D47" i="9"/>
  <c r="I47" i="9"/>
  <c r="E44" i="8"/>
  <c r="I46" i="4"/>
  <c r="N44" i="8"/>
  <c r="S44" i="8"/>
  <c r="I44" i="4"/>
  <c r="T26" i="8"/>
  <c r="J47" i="8" s="1"/>
  <c r="I44" i="8"/>
  <c r="D45" i="7"/>
  <c r="L23" i="6"/>
  <c r="G45" i="6"/>
  <c r="B46" i="6"/>
  <c r="H23" i="5"/>
  <c r="H44" i="5" s="1"/>
  <c r="J45" i="5"/>
  <c r="T45" i="5"/>
  <c r="J46" i="5"/>
  <c r="T46" i="5"/>
  <c r="C45" i="4"/>
  <c r="C46" i="4"/>
  <c r="C44" i="3"/>
  <c r="C45" i="3"/>
  <c r="C46" i="3"/>
  <c r="T44" i="8"/>
  <c r="R44" i="8"/>
  <c r="J23" i="3"/>
  <c r="J44" i="3" s="1"/>
  <c r="T23" i="3"/>
  <c r="I23" i="5"/>
  <c r="I44" i="5" s="1"/>
  <c r="B23" i="4"/>
  <c r="B44" i="4" s="1"/>
  <c r="J44" i="8"/>
  <c r="H23" i="4"/>
  <c r="J45" i="6"/>
  <c r="D46" i="6"/>
  <c r="O46" i="6"/>
  <c r="L44" i="5"/>
  <c r="C45" i="5"/>
  <c r="C46" i="5"/>
  <c r="C23" i="4"/>
  <c r="M26" i="8"/>
  <c r="R47" i="8" s="1"/>
  <c r="C44" i="8"/>
  <c r="C47" i="8"/>
  <c r="H44" i="8"/>
  <c r="S47" i="8"/>
  <c r="D44" i="8"/>
  <c r="I47" i="8"/>
  <c r="N47" i="8"/>
  <c r="L44" i="8"/>
  <c r="L26" i="8"/>
  <c r="D47" i="8"/>
  <c r="B44" i="8"/>
  <c r="B26" i="8"/>
  <c r="B47" i="8" s="1"/>
  <c r="H47" i="8"/>
  <c r="M47" i="8"/>
  <c r="T47" i="8"/>
  <c r="G44" i="8"/>
  <c r="D23" i="6"/>
  <c r="F45" i="7"/>
  <c r="P45" i="7"/>
  <c r="K46" i="7"/>
  <c r="K45" i="6"/>
  <c r="F46" i="6"/>
  <c r="P46" i="6"/>
  <c r="L45" i="5"/>
  <c r="L46" i="5"/>
  <c r="L45" i="4"/>
  <c r="L46" i="4"/>
  <c r="L44" i="3"/>
  <c r="L45" i="3"/>
  <c r="L46" i="3"/>
  <c r="T23" i="5"/>
  <c r="T23" i="4"/>
  <c r="B46" i="7"/>
  <c r="G23" i="6"/>
  <c r="G26" i="6" s="1"/>
  <c r="G46" i="6"/>
  <c r="M44" i="5"/>
  <c r="M45" i="5"/>
  <c r="M46" i="5"/>
  <c r="M45" i="4"/>
  <c r="M46" i="4"/>
  <c r="M44" i="3"/>
  <c r="M45" i="3"/>
  <c r="M46" i="3"/>
  <c r="B45" i="6"/>
  <c r="H45" i="7"/>
  <c r="C46" i="7"/>
  <c r="N46" i="7"/>
  <c r="C45" i="6"/>
  <c r="N45" i="6"/>
  <c r="H46" i="6"/>
  <c r="D44" i="5"/>
  <c r="N44" i="5"/>
  <c r="D45" i="5"/>
  <c r="N45" i="5"/>
  <c r="D46" i="5"/>
  <c r="N46" i="5"/>
  <c r="D44" i="4"/>
  <c r="N44" i="4"/>
  <c r="D45" i="4"/>
  <c r="N45" i="4"/>
  <c r="D46" i="4"/>
  <c r="N46" i="4"/>
  <c r="D44" i="3"/>
  <c r="N44" i="3"/>
  <c r="D45" i="3"/>
  <c r="N45" i="3"/>
  <c r="D46" i="3"/>
  <c r="N46" i="3"/>
  <c r="T46" i="4"/>
  <c r="B23" i="7"/>
  <c r="D23" i="7"/>
  <c r="O23" i="7"/>
  <c r="O44" i="7" s="1"/>
  <c r="D46" i="7"/>
  <c r="J23" i="6"/>
  <c r="J44" i="6" s="1"/>
  <c r="D45" i="6"/>
  <c r="O45" i="6"/>
  <c r="J46" i="6"/>
  <c r="E45" i="5"/>
  <c r="O45" i="5"/>
  <c r="E46" i="5"/>
  <c r="O46" i="5"/>
  <c r="E45" i="4"/>
  <c r="O45" i="4"/>
  <c r="E46" i="4"/>
  <c r="O46" i="4"/>
  <c r="E45" i="3"/>
  <c r="O45" i="3"/>
  <c r="E46" i="3"/>
  <c r="O46" i="3"/>
  <c r="G45" i="7"/>
  <c r="J45" i="7"/>
  <c r="O46" i="7"/>
  <c r="F23" i="7"/>
  <c r="F44" i="7" s="1"/>
  <c r="P23" i="7"/>
  <c r="P26" i="7" s="1"/>
  <c r="K45" i="7"/>
  <c r="F46" i="7"/>
  <c r="P46" i="7"/>
  <c r="K23" i="6"/>
  <c r="K26" i="6" s="1"/>
  <c r="F45" i="6"/>
  <c r="P45" i="6"/>
  <c r="K46" i="6"/>
  <c r="Q44" i="5"/>
  <c r="G45" i="5"/>
  <c r="Q45" i="5"/>
  <c r="G46" i="5"/>
  <c r="Q46" i="5"/>
  <c r="G45" i="4"/>
  <c r="Q45" i="4"/>
  <c r="G46" i="4"/>
  <c r="Q46" i="4"/>
  <c r="G44" i="3"/>
  <c r="Q44" i="3"/>
  <c r="G45" i="3"/>
  <c r="Q45" i="3"/>
  <c r="G46" i="3"/>
  <c r="Q46" i="3"/>
  <c r="J23" i="5"/>
  <c r="J44" i="5" s="1"/>
  <c r="L45" i="7"/>
  <c r="R44" i="5"/>
  <c r="R45" i="5"/>
  <c r="R46" i="5"/>
  <c r="R44" i="4"/>
  <c r="R45" i="4"/>
  <c r="R46" i="4"/>
  <c r="R44" i="3"/>
  <c r="R45" i="3"/>
  <c r="R46" i="3"/>
  <c r="J23" i="4"/>
  <c r="J44" i="4" s="1"/>
  <c r="L46" i="6"/>
  <c r="C45" i="7"/>
  <c r="N45" i="7"/>
  <c r="H46" i="7"/>
  <c r="H45" i="6"/>
  <c r="C46" i="6"/>
  <c r="N46" i="6"/>
  <c r="S44" i="5"/>
  <c r="S45" i="5"/>
  <c r="S46" i="5"/>
  <c r="S44" i="4"/>
  <c r="S45" i="4"/>
  <c r="S46" i="4"/>
  <c r="S44" i="3"/>
  <c r="S45" i="3"/>
  <c r="S46" i="3"/>
  <c r="G26" i="3"/>
  <c r="Q26" i="3"/>
  <c r="C26" i="3"/>
  <c r="H26" i="3"/>
  <c r="R26" i="3"/>
  <c r="D26" i="3"/>
  <c r="I26" i="3"/>
  <c r="N26" i="3"/>
  <c r="S26" i="3"/>
  <c r="B26" i="3"/>
  <c r="L26" i="3"/>
  <c r="M26" i="3"/>
  <c r="E26" i="3"/>
  <c r="O26" i="3"/>
  <c r="T26" i="3"/>
  <c r="E26" i="4"/>
  <c r="J26" i="4"/>
  <c r="O26" i="4"/>
  <c r="T26" i="4"/>
  <c r="G26" i="4"/>
  <c r="L26" i="4"/>
  <c r="Q26" i="4"/>
  <c r="C26" i="4"/>
  <c r="M26" i="4"/>
  <c r="R26" i="4"/>
  <c r="D26" i="4"/>
  <c r="I26" i="4"/>
  <c r="N26" i="4"/>
  <c r="S26" i="4"/>
  <c r="G47" i="5"/>
  <c r="B26" i="5"/>
  <c r="B44" i="5"/>
  <c r="L26" i="5"/>
  <c r="L47" i="5" s="1"/>
  <c r="B45" i="5"/>
  <c r="C26" i="5"/>
  <c r="H26" i="5"/>
  <c r="M26" i="5"/>
  <c r="R26" i="5"/>
  <c r="R47" i="5" s="1"/>
  <c r="Q26" i="5"/>
  <c r="G44" i="5"/>
  <c r="D26" i="5"/>
  <c r="I26" i="5"/>
  <c r="N26" i="5"/>
  <c r="S26" i="5"/>
  <c r="E26" i="5"/>
  <c r="J26" i="5"/>
  <c r="J47" i="5" s="1"/>
  <c r="O26" i="5"/>
  <c r="T26" i="5"/>
  <c r="B26" i="6"/>
  <c r="L26" i="6"/>
  <c r="H26" i="6"/>
  <c r="N26" i="6"/>
  <c r="D26" i="6"/>
  <c r="O26" i="6"/>
  <c r="F26" i="6"/>
  <c r="B26" i="7"/>
  <c r="L26" i="7"/>
  <c r="H26" i="7"/>
  <c r="N26" i="7"/>
  <c r="J26" i="7"/>
  <c r="O26" i="7"/>
  <c r="F26" i="7"/>
  <c r="K26" i="7"/>
  <c r="C44" i="6" l="1"/>
  <c r="L44" i="6"/>
  <c r="O44" i="4"/>
  <c r="P44" i="6"/>
  <c r="B26" i="4"/>
  <c r="L44" i="4"/>
  <c r="H44" i="6"/>
  <c r="D44" i="6"/>
  <c r="Q44" i="4"/>
  <c r="H44" i="4"/>
  <c r="F47" i="7"/>
  <c r="E47" i="4"/>
  <c r="G44" i="4"/>
  <c r="B44" i="6"/>
  <c r="J26" i="3"/>
  <c r="J47" i="3" s="1"/>
  <c r="E44" i="3"/>
  <c r="D44" i="7"/>
  <c r="E47" i="8"/>
  <c r="C44" i="4"/>
  <c r="C44" i="5"/>
  <c r="K44" i="6"/>
  <c r="N44" i="6"/>
  <c r="T44" i="3"/>
  <c r="M44" i="4"/>
  <c r="O44" i="3"/>
  <c r="C44" i="7"/>
  <c r="O47" i="8"/>
  <c r="G44" i="7"/>
  <c r="J26" i="6"/>
  <c r="N47" i="6" s="1"/>
  <c r="H26" i="4"/>
  <c r="C47" i="4" s="1"/>
  <c r="G47" i="8"/>
  <c r="L47" i="8"/>
  <c r="Q47" i="8"/>
  <c r="H44" i="7"/>
  <c r="P44" i="7"/>
  <c r="E44" i="5"/>
  <c r="B44" i="7"/>
  <c r="G44" i="6"/>
  <c r="F44" i="6"/>
  <c r="D26" i="7"/>
  <c r="D47" i="7" s="1"/>
  <c r="E44" i="4"/>
  <c r="J44" i="7"/>
  <c r="T44" i="4"/>
  <c r="I47" i="5"/>
  <c r="D47" i="4"/>
  <c r="B47" i="4"/>
  <c r="T44" i="5"/>
  <c r="O44" i="5"/>
  <c r="N44" i="7"/>
  <c r="K44" i="7"/>
  <c r="P47" i="6"/>
  <c r="I47" i="3"/>
  <c r="O47" i="6"/>
  <c r="L47" i="3"/>
  <c r="C47" i="3"/>
  <c r="K47" i="7"/>
  <c r="O44" i="6"/>
  <c r="L44" i="7"/>
  <c r="B47" i="3"/>
  <c r="D47" i="3"/>
  <c r="Q47" i="3"/>
  <c r="E47" i="3"/>
  <c r="S47" i="3"/>
  <c r="R47" i="3"/>
  <c r="G47" i="3"/>
  <c r="T47" i="3"/>
  <c r="M47" i="3"/>
  <c r="N47" i="3"/>
  <c r="H47" i="3"/>
  <c r="S47" i="4"/>
  <c r="R47" i="4"/>
  <c r="Q47" i="4"/>
  <c r="T47" i="4"/>
  <c r="N47" i="4"/>
  <c r="L47" i="4"/>
  <c r="O47" i="4"/>
  <c r="I47" i="4"/>
  <c r="H47" i="4"/>
  <c r="G47" i="4"/>
  <c r="J47" i="4"/>
  <c r="E47" i="5"/>
  <c r="T47" i="5"/>
  <c r="S47" i="5"/>
  <c r="H47" i="5"/>
  <c r="D47" i="5"/>
  <c r="M47" i="5"/>
  <c r="O47" i="5"/>
  <c r="N47" i="5"/>
  <c r="Q47" i="5"/>
  <c r="C47" i="5"/>
  <c r="B47" i="5"/>
  <c r="C47" i="6"/>
  <c r="K47" i="6"/>
  <c r="J47" i="6"/>
  <c r="H47" i="6"/>
  <c r="F47" i="6"/>
  <c r="D47" i="6"/>
  <c r="L47" i="6"/>
  <c r="G47" i="6"/>
  <c r="B47" i="6"/>
  <c r="G47" i="7"/>
  <c r="O47" i="7"/>
  <c r="N47" i="7"/>
  <c r="B47" i="7"/>
  <c r="J47" i="7"/>
  <c r="C47" i="7"/>
  <c r="L47" i="7" l="1"/>
  <c r="P47" i="7"/>
  <c r="M47" i="4"/>
  <c r="O47" i="3"/>
  <c r="H47" i="7"/>
  <c r="T43" i="2"/>
  <c r="S43" i="2"/>
  <c r="R43" i="2"/>
  <c r="Q43" i="2"/>
  <c r="O43" i="2"/>
  <c r="N43" i="2"/>
  <c r="M43" i="2"/>
  <c r="L43" i="2"/>
  <c r="J43" i="2"/>
  <c r="I43" i="2"/>
  <c r="H43" i="2"/>
  <c r="G43" i="2"/>
  <c r="E43" i="2"/>
  <c r="D43" i="2"/>
  <c r="C43" i="2"/>
  <c r="B43" i="2"/>
  <c r="T42" i="2"/>
  <c r="S42" i="2"/>
  <c r="R42" i="2"/>
  <c r="Q42" i="2"/>
  <c r="O42" i="2"/>
  <c r="N42" i="2"/>
  <c r="M42" i="2"/>
  <c r="L42" i="2"/>
  <c r="J42" i="2"/>
  <c r="I42" i="2"/>
  <c r="H42" i="2"/>
  <c r="G42" i="2"/>
  <c r="E42" i="2"/>
  <c r="D42" i="2"/>
  <c r="C42" i="2"/>
  <c r="B42" i="2"/>
  <c r="T41" i="2"/>
  <c r="S41" i="2"/>
  <c r="R41" i="2"/>
  <c r="Q41" i="2"/>
  <c r="O41" i="2"/>
  <c r="N41" i="2"/>
  <c r="M41" i="2"/>
  <c r="L41" i="2"/>
  <c r="J41" i="2"/>
  <c r="I41" i="2"/>
  <c r="H41" i="2"/>
  <c r="G41" i="2"/>
  <c r="E41" i="2"/>
  <c r="D41" i="2"/>
  <c r="C41" i="2"/>
  <c r="B41" i="2"/>
  <c r="T40" i="2"/>
  <c r="S40" i="2"/>
  <c r="R40" i="2"/>
  <c r="Q40" i="2"/>
  <c r="O40" i="2"/>
  <c r="N40" i="2"/>
  <c r="M40" i="2"/>
  <c r="L40" i="2"/>
  <c r="J40" i="2"/>
  <c r="I40" i="2"/>
  <c r="H40" i="2"/>
  <c r="G40" i="2"/>
  <c r="E40" i="2"/>
  <c r="D40" i="2"/>
  <c r="C40" i="2"/>
  <c r="B40" i="2"/>
  <c r="T39" i="2"/>
  <c r="S39" i="2"/>
  <c r="R39" i="2"/>
  <c r="Q39" i="2"/>
  <c r="O39" i="2"/>
  <c r="N39" i="2"/>
  <c r="M39" i="2"/>
  <c r="L39" i="2"/>
  <c r="J39" i="2"/>
  <c r="I39" i="2"/>
  <c r="H39" i="2"/>
  <c r="G39" i="2"/>
  <c r="E39" i="2"/>
  <c r="D39" i="2"/>
  <c r="C39" i="2"/>
  <c r="B39" i="2"/>
  <c r="T38" i="2"/>
  <c r="S38" i="2"/>
  <c r="R38" i="2"/>
  <c r="Q38" i="2"/>
  <c r="O38" i="2"/>
  <c r="N38" i="2"/>
  <c r="M38" i="2"/>
  <c r="L38" i="2"/>
  <c r="J38" i="2"/>
  <c r="I38" i="2"/>
  <c r="H38" i="2"/>
  <c r="G38" i="2"/>
  <c r="E38" i="2"/>
  <c r="D38" i="2"/>
  <c r="C38" i="2"/>
  <c r="B38" i="2"/>
  <c r="T37" i="2"/>
  <c r="S37" i="2"/>
  <c r="R37" i="2"/>
  <c r="Q37" i="2"/>
  <c r="O37" i="2"/>
  <c r="N37" i="2"/>
  <c r="M37" i="2"/>
  <c r="L37" i="2"/>
  <c r="J37" i="2"/>
  <c r="I37" i="2"/>
  <c r="H37" i="2"/>
  <c r="G37" i="2"/>
  <c r="E37" i="2"/>
  <c r="D37" i="2"/>
  <c r="C37" i="2"/>
  <c r="B37" i="2"/>
  <c r="T36" i="2"/>
  <c r="S36" i="2"/>
  <c r="R36" i="2"/>
  <c r="Q36" i="2"/>
  <c r="O36" i="2"/>
  <c r="N36" i="2"/>
  <c r="M36" i="2"/>
  <c r="L36" i="2"/>
  <c r="J36" i="2"/>
  <c r="I36" i="2"/>
  <c r="H36" i="2"/>
  <c r="G36" i="2"/>
  <c r="E36" i="2"/>
  <c r="D36" i="2"/>
  <c r="C36" i="2"/>
  <c r="B36" i="2"/>
  <c r="T35" i="2"/>
  <c r="S35" i="2"/>
  <c r="R35" i="2"/>
  <c r="Q35" i="2"/>
  <c r="O35" i="2"/>
  <c r="N35" i="2"/>
  <c r="M35" i="2"/>
  <c r="L35" i="2"/>
  <c r="J35" i="2"/>
  <c r="I35" i="2"/>
  <c r="H35" i="2"/>
  <c r="G35" i="2"/>
  <c r="E35" i="2"/>
  <c r="D35" i="2"/>
  <c r="C35" i="2"/>
  <c r="B35" i="2"/>
  <c r="T34" i="2"/>
  <c r="S34" i="2"/>
  <c r="R34" i="2"/>
  <c r="Q34" i="2"/>
  <c r="O34" i="2"/>
  <c r="N34" i="2"/>
  <c r="M34" i="2"/>
  <c r="L34" i="2"/>
  <c r="J34" i="2"/>
  <c r="I34" i="2"/>
  <c r="H34" i="2"/>
  <c r="G34" i="2"/>
  <c r="E34" i="2"/>
  <c r="D34" i="2"/>
  <c r="C34" i="2"/>
  <c r="B34" i="2"/>
  <c r="T33" i="2"/>
  <c r="S33" i="2"/>
  <c r="R33" i="2"/>
  <c r="Q33" i="2"/>
  <c r="O33" i="2"/>
  <c r="N33" i="2"/>
  <c r="M33" i="2"/>
  <c r="L33" i="2"/>
  <c r="J33" i="2"/>
  <c r="I33" i="2"/>
  <c r="H33" i="2"/>
  <c r="G33" i="2"/>
  <c r="E33" i="2"/>
  <c r="D33" i="2"/>
  <c r="C33" i="2"/>
  <c r="B33" i="2"/>
  <c r="T32" i="2"/>
  <c r="S32" i="2"/>
  <c r="R32" i="2"/>
  <c r="Q32" i="2"/>
  <c r="O32" i="2"/>
  <c r="N32" i="2"/>
  <c r="M32" i="2"/>
  <c r="L32" i="2"/>
  <c r="J32" i="2"/>
  <c r="I32" i="2"/>
  <c r="H32" i="2"/>
  <c r="G32" i="2"/>
  <c r="E32" i="2"/>
  <c r="D32" i="2"/>
  <c r="C32" i="2"/>
  <c r="B32" i="2"/>
  <c r="T31" i="2"/>
  <c r="S31" i="2"/>
  <c r="R31" i="2"/>
  <c r="Q31" i="2"/>
  <c r="O31" i="2"/>
  <c r="N31" i="2"/>
  <c r="M31" i="2"/>
  <c r="L31" i="2"/>
  <c r="J31" i="2"/>
  <c r="I31" i="2"/>
  <c r="H31" i="2"/>
  <c r="G31" i="2"/>
  <c r="E31" i="2"/>
  <c r="D31" i="2"/>
  <c r="C31" i="2"/>
  <c r="B31" i="2"/>
  <c r="T30" i="2"/>
  <c r="S30" i="2"/>
  <c r="R30" i="2"/>
  <c r="Q30" i="2"/>
  <c r="O30" i="2"/>
  <c r="N30" i="2"/>
  <c r="M30" i="2"/>
  <c r="L30" i="2"/>
  <c r="J30" i="2"/>
  <c r="I30" i="2"/>
  <c r="H30" i="2"/>
  <c r="G30" i="2"/>
  <c r="E30" i="2"/>
  <c r="D30" i="2"/>
  <c r="C30" i="2"/>
  <c r="B30" i="2"/>
  <c r="T29" i="2"/>
  <c r="S29" i="2"/>
  <c r="R29" i="2"/>
  <c r="Q29" i="2"/>
  <c r="O29" i="2"/>
  <c r="N29" i="2"/>
  <c r="M29" i="2"/>
  <c r="L29" i="2"/>
  <c r="J29" i="2"/>
  <c r="I29" i="2"/>
  <c r="H29" i="2"/>
  <c r="G29" i="2"/>
  <c r="E29" i="2"/>
  <c r="D29" i="2"/>
  <c r="C29" i="2"/>
  <c r="B29" i="2"/>
  <c r="T28" i="2"/>
  <c r="S28" i="2"/>
  <c r="R28" i="2"/>
  <c r="Q28" i="2"/>
  <c r="O28" i="2"/>
  <c r="N28" i="2"/>
  <c r="M28" i="2"/>
  <c r="L28" i="2"/>
  <c r="J28" i="2"/>
  <c r="I28" i="2"/>
  <c r="H28" i="2"/>
  <c r="G28" i="2"/>
  <c r="E28" i="2"/>
  <c r="D28" i="2"/>
  <c r="C28" i="2"/>
  <c r="B28" i="2"/>
  <c r="T25" i="2"/>
  <c r="S25" i="2"/>
  <c r="R25" i="2"/>
  <c r="Q25" i="2"/>
  <c r="O25" i="2"/>
  <c r="N25" i="2"/>
  <c r="M25" i="2"/>
  <c r="L25" i="2"/>
  <c r="J25" i="2"/>
  <c r="I25" i="2"/>
  <c r="H25" i="2"/>
  <c r="G25" i="2"/>
  <c r="E25" i="2"/>
  <c r="D25" i="2"/>
  <c r="C25" i="2"/>
  <c r="B25" i="2"/>
  <c r="T24" i="2"/>
  <c r="S24" i="2"/>
  <c r="S23" i="2" s="1"/>
  <c r="R24" i="2"/>
  <c r="R23" i="2" s="1"/>
  <c r="Q24" i="2"/>
  <c r="Q23" i="2" s="1"/>
  <c r="O24" i="2"/>
  <c r="N24" i="2"/>
  <c r="M24" i="2"/>
  <c r="M23" i="2" s="1"/>
  <c r="L24" i="2"/>
  <c r="J24" i="2"/>
  <c r="J23" i="2" s="1"/>
  <c r="I24" i="2"/>
  <c r="I23" i="2" s="1"/>
  <c r="H24" i="2"/>
  <c r="G24" i="2"/>
  <c r="G23" i="2" s="1"/>
  <c r="E24" i="2"/>
  <c r="D24" i="2"/>
  <c r="C24" i="2"/>
  <c r="B24" i="2"/>
  <c r="T23" i="2"/>
  <c r="O23" i="2"/>
  <c r="N23" i="2"/>
  <c r="E23" i="2"/>
  <c r="D23" i="2"/>
  <c r="E44" i="2" l="1"/>
  <c r="B45" i="2"/>
  <c r="B46" i="2"/>
  <c r="L46" i="2"/>
  <c r="D44" i="2"/>
  <c r="C46" i="2"/>
  <c r="D45" i="2"/>
  <c r="C45" i="2"/>
  <c r="C23" i="2"/>
  <c r="C26" i="2" s="1"/>
  <c r="M45" i="2"/>
  <c r="M46" i="2"/>
  <c r="B23" i="2"/>
  <c r="L45" i="2"/>
  <c r="Q45" i="2"/>
  <c r="G46" i="2"/>
  <c r="Q46" i="2"/>
  <c r="H45" i="2"/>
  <c r="R45" i="2"/>
  <c r="H46" i="2"/>
  <c r="R46" i="2"/>
  <c r="L23" i="2"/>
  <c r="G45" i="2"/>
  <c r="H23" i="2"/>
  <c r="H44" i="2" s="1"/>
  <c r="E45" i="2"/>
  <c r="D46" i="2"/>
  <c r="E46" i="2"/>
  <c r="J44" i="2"/>
  <c r="O44" i="2"/>
  <c r="T44" i="2"/>
  <c r="J45" i="2"/>
  <c r="O45" i="2"/>
  <c r="T45" i="2"/>
  <c r="J46" i="2"/>
  <c r="T46" i="2"/>
  <c r="O46" i="2"/>
  <c r="I45" i="2"/>
  <c r="N45" i="2"/>
  <c r="S45" i="2"/>
  <c r="I46" i="2"/>
  <c r="S46" i="2"/>
  <c r="I44" i="2"/>
  <c r="N44" i="2"/>
  <c r="S44" i="2"/>
  <c r="N46" i="2"/>
  <c r="D26" i="2"/>
  <c r="I26" i="2"/>
  <c r="N26" i="2"/>
  <c r="S26" i="2"/>
  <c r="E26" i="2"/>
  <c r="J26" i="2"/>
  <c r="O26" i="2"/>
  <c r="T26" i="2"/>
  <c r="B26" i="2"/>
  <c r="G26" i="2"/>
  <c r="Q26" i="2"/>
  <c r="M26" i="2"/>
  <c r="R26" i="2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28" i="1"/>
  <c r="O24" i="1"/>
  <c r="O25" i="1"/>
  <c r="J24" i="1"/>
  <c r="J25" i="1"/>
  <c r="E24" i="1"/>
  <c r="E25" i="1"/>
  <c r="T24" i="1"/>
  <c r="T25" i="1"/>
  <c r="S43" i="1"/>
  <c r="R43" i="1"/>
  <c r="Q43" i="1"/>
  <c r="N43" i="1"/>
  <c r="M43" i="1"/>
  <c r="L43" i="1"/>
  <c r="I43" i="1"/>
  <c r="H43" i="1"/>
  <c r="G43" i="1"/>
  <c r="D43" i="1"/>
  <c r="C43" i="1"/>
  <c r="B43" i="1"/>
  <c r="S42" i="1"/>
  <c r="R42" i="1"/>
  <c r="Q42" i="1"/>
  <c r="N42" i="1"/>
  <c r="M42" i="1"/>
  <c r="L42" i="1"/>
  <c r="I42" i="1"/>
  <c r="H42" i="1"/>
  <c r="G42" i="1"/>
  <c r="D42" i="1"/>
  <c r="C42" i="1"/>
  <c r="B42" i="1"/>
  <c r="S41" i="1"/>
  <c r="R41" i="1"/>
  <c r="Q41" i="1"/>
  <c r="N41" i="1"/>
  <c r="M41" i="1"/>
  <c r="L41" i="1"/>
  <c r="I41" i="1"/>
  <c r="H41" i="1"/>
  <c r="G41" i="1"/>
  <c r="D41" i="1"/>
  <c r="C41" i="1"/>
  <c r="B41" i="1"/>
  <c r="S40" i="1"/>
  <c r="R40" i="1"/>
  <c r="Q40" i="1"/>
  <c r="N40" i="1"/>
  <c r="M40" i="1"/>
  <c r="L40" i="1"/>
  <c r="I40" i="1"/>
  <c r="H40" i="1"/>
  <c r="G40" i="1"/>
  <c r="D40" i="1"/>
  <c r="C40" i="1"/>
  <c r="B40" i="1"/>
  <c r="S39" i="1"/>
  <c r="R39" i="1"/>
  <c r="Q39" i="1"/>
  <c r="N39" i="1"/>
  <c r="M39" i="1"/>
  <c r="L39" i="1"/>
  <c r="I39" i="1"/>
  <c r="H39" i="1"/>
  <c r="G39" i="1"/>
  <c r="D39" i="1"/>
  <c r="C39" i="1"/>
  <c r="B39" i="1"/>
  <c r="S38" i="1"/>
  <c r="R38" i="1"/>
  <c r="Q38" i="1"/>
  <c r="N38" i="1"/>
  <c r="M38" i="1"/>
  <c r="L38" i="1"/>
  <c r="I38" i="1"/>
  <c r="H38" i="1"/>
  <c r="G38" i="1"/>
  <c r="D38" i="1"/>
  <c r="C38" i="1"/>
  <c r="B38" i="1"/>
  <c r="S37" i="1"/>
  <c r="R37" i="1"/>
  <c r="Q37" i="1"/>
  <c r="N37" i="1"/>
  <c r="M37" i="1"/>
  <c r="L37" i="1"/>
  <c r="I37" i="1"/>
  <c r="H37" i="1"/>
  <c r="G37" i="1"/>
  <c r="D37" i="1"/>
  <c r="C37" i="1"/>
  <c r="B37" i="1"/>
  <c r="S36" i="1"/>
  <c r="R36" i="1"/>
  <c r="Q36" i="1"/>
  <c r="N36" i="1"/>
  <c r="M36" i="1"/>
  <c r="L36" i="1"/>
  <c r="I36" i="1"/>
  <c r="H36" i="1"/>
  <c r="G36" i="1"/>
  <c r="D36" i="1"/>
  <c r="C36" i="1"/>
  <c r="B36" i="1"/>
  <c r="S35" i="1"/>
  <c r="R35" i="1"/>
  <c r="Q35" i="1"/>
  <c r="N35" i="1"/>
  <c r="M35" i="1"/>
  <c r="L35" i="1"/>
  <c r="I35" i="1"/>
  <c r="H35" i="1"/>
  <c r="G35" i="1"/>
  <c r="D35" i="1"/>
  <c r="C35" i="1"/>
  <c r="B35" i="1"/>
  <c r="S34" i="1"/>
  <c r="R34" i="1"/>
  <c r="Q34" i="1"/>
  <c r="N34" i="1"/>
  <c r="M34" i="1"/>
  <c r="L34" i="1"/>
  <c r="I34" i="1"/>
  <c r="H34" i="1"/>
  <c r="G34" i="1"/>
  <c r="D34" i="1"/>
  <c r="C34" i="1"/>
  <c r="B34" i="1"/>
  <c r="S33" i="1"/>
  <c r="R33" i="1"/>
  <c r="Q33" i="1"/>
  <c r="N33" i="1"/>
  <c r="M33" i="1"/>
  <c r="L33" i="1"/>
  <c r="I33" i="1"/>
  <c r="H33" i="1"/>
  <c r="G33" i="1"/>
  <c r="D33" i="1"/>
  <c r="C33" i="1"/>
  <c r="B33" i="1"/>
  <c r="S32" i="1"/>
  <c r="R32" i="1"/>
  <c r="Q32" i="1"/>
  <c r="N32" i="1"/>
  <c r="M32" i="1"/>
  <c r="L32" i="1"/>
  <c r="I32" i="1"/>
  <c r="H32" i="1"/>
  <c r="G32" i="1"/>
  <c r="D32" i="1"/>
  <c r="C32" i="1"/>
  <c r="B32" i="1"/>
  <c r="S31" i="1"/>
  <c r="R31" i="1"/>
  <c r="Q31" i="1"/>
  <c r="N31" i="1"/>
  <c r="M31" i="1"/>
  <c r="L31" i="1"/>
  <c r="I31" i="1"/>
  <c r="H31" i="1"/>
  <c r="G31" i="1"/>
  <c r="D31" i="1"/>
  <c r="C31" i="1"/>
  <c r="B31" i="1"/>
  <c r="S30" i="1"/>
  <c r="R30" i="1"/>
  <c r="Q30" i="1"/>
  <c r="N30" i="1"/>
  <c r="M30" i="1"/>
  <c r="L30" i="1"/>
  <c r="I30" i="1"/>
  <c r="H30" i="1"/>
  <c r="G30" i="1"/>
  <c r="D30" i="1"/>
  <c r="C30" i="1"/>
  <c r="B30" i="1"/>
  <c r="S29" i="1"/>
  <c r="R29" i="1"/>
  <c r="Q29" i="1"/>
  <c r="N29" i="1"/>
  <c r="M29" i="1"/>
  <c r="L29" i="1"/>
  <c r="I29" i="1"/>
  <c r="H29" i="1"/>
  <c r="G29" i="1"/>
  <c r="D29" i="1"/>
  <c r="C29" i="1"/>
  <c r="B29" i="1"/>
  <c r="S28" i="1"/>
  <c r="R28" i="1"/>
  <c r="Q28" i="1"/>
  <c r="N28" i="1"/>
  <c r="M28" i="1"/>
  <c r="L28" i="1"/>
  <c r="I28" i="1"/>
  <c r="H28" i="1"/>
  <c r="G28" i="1"/>
  <c r="D28" i="1"/>
  <c r="C28" i="1"/>
  <c r="B28" i="1"/>
  <c r="C24" i="1"/>
  <c r="D24" i="1"/>
  <c r="G24" i="1"/>
  <c r="B45" i="1" s="1"/>
  <c r="H24" i="1"/>
  <c r="I24" i="1"/>
  <c r="L24" i="1"/>
  <c r="M24" i="1"/>
  <c r="N24" i="1"/>
  <c r="Q24" i="1"/>
  <c r="R24" i="1"/>
  <c r="S24" i="1"/>
  <c r="C25" i="1"/>
  <c r="D25" i="1"/>
  <c r="G25" i="1"/>
  <c r="G46" i="1" s="1"/>
  <c r="H25" i="1"/>
  <c r="H23" i="1" s="1"/>
  <c r="I25" i="1"/>
  <c r="L25" i="1"/>
  <c r="M25" i="1"/>
  <c r="N25" i="1"/>
  <c r="Q25" i="1"/>
  <c r="R25" i="1"/>
  <c r="S25" i="1"/>
  <c r="B25" i="1"/>
  <c r="B24" i="1"/>
  <c r="Q23" i="1"/>
  <c r="Q26" i="1" s="1"/>
  <c r="J23" i="1"/>
  <c r="J26" i="1" s="1"/>
  <c r="L44" i="2" l="1"/>
  <c r="M23" i="1"/>
  <c r="M45" i="1"/>
  <c r="D23" i="1"/>
  <c r="Q46" i="1"/>
  <c r="C23" i="1"/>
  <c r="C26" i="1" s="1"/>
  <c r="B23" i="1"/>
  <c r="I23" i="1"/>
  <c r="I26" i="1" s="1"/>
  <c r="M26" i="1"/>
  <c r="R23" i="1"/>
  <c r="C44" i="1" s="1"/>
  <c r="I46" i="1"/>
  <c r="T23" i="1"/>
  <c r="T26" i="1" s="1"/>
  <c r="R45" i="1"/>
  <c r="L46" i="1"/>
  <c r="H26" i="2"/>
  <c r="M47" i="2" s="1"/>
  <c r="M44" i="2"/>
  <c r="O23" i="1"/>
  <c r="O26" i="1" s="1"/>
  <c r="B46" i="1"/>
  <c r="C44" i="2"/>
  <c r="C45" i="1"/>
  <c r="R46" i="1"/>
  <c r="E23" i="1"/>
  <c r="C46" i="1"/>
  <c r="H46" i="1"/>
  <c r="H45" i="1"/>
  <c r="L45" i="1"/>
  <c r="M46" i="1"/>
  <c r="L26" i="2"/>
  <c r="L47" i="2" s="1"/>
  <c r="R44" i="2"/>
  <c r="B26" i="1"/>
  <c r="G45" i="1"/>
  <c r="Q45" i="1"/>
  <c r="E45" i="1"/>
  <c r="H26" i="1"/>
  <c r="S23" i="1"/>
  <c r="S26" i="1" s="1"/>
  <c r="G23" i="1"/>
  <c r="L23" i="1"/>
  <c r="B44" i="2"/>
  <c r="J45" i="1"/>
  <c r="N23" i="1"/>
  <c r="T46" i="1"/>
  <c r="Q44" i="2"/>
  <c r="G44" i="2"/>
  <c r="E47" i="2"/>
  <c r="D47" i="2"/>
  <c r="T47" i="2"/>
  <c r="S47" i="2"/>
  <c r="O47" i="2"/>
  <c r="N47" i="2"/>
  <c r="J47" i="2"/>
  <c r="I47" i="2"/>
  <c r="S46" i="1"/>
  <c r="J46" i="1"/>
  <c r="E46" i="1"/>
  <c r="I45" i="1"/>
  <c r="N45" i="1"/>
  <c r="D45" i="1"/>
  <c r="O46" i="1"/>
  <c r="T44" i="1"/>
  <c r="S45" i="1"/>
  <c r="T45" i="1"/>
  <c r="D26" i="1"/>
  <c r="J44" i="1"/>
  <c r="N46" i="1"/>
  <c r="E44" i="1"/>
  <c r="D46" i="1"/>
  <c r="E26" i="1"/>
  <c r="O45" i="1"/>
  <c r="O44" i="1"/>
  <c r="H47" i="2" l="1"/>
  <c r="C47" i="2"/>
  <c r="R47" i="2"/>
  <c r="G47" i="2"/>
  <c r="R26" i="1"/>
  <c r="R47" i="1" s="1"/>
  <c r="R44" i="1"/>
  <c r="I44" i="1"/>
  <c r="B47" i="2"/>
  <c r="H44" i="1"/>
  <c r="M44" i="1"/>
  <c r="N44" i="1"/>
  <c r="Q47" i="2"/>
  <c r="Q44" i="1"/>
  <c r="L26" i="1"/>
  <c r="L44" i="1"/>
  <c r="S44" i="1"/>
  <c r="G44" i="1"/>
  <c r="G26" i="1"/>
  <c r="D44" i="1"/>
  <c r="N26" i="1"/>
  <c r="S47" i="1" s="1"/>
  <c r="B44" i="1"/>
  <c r="C47" i="1"/>
  <c r="H47" i="1"/>
  <c r="M47" i="1"/>
  <c r="J47" i="1"/>
  <c r="T47" i="1"/>
  <c r="O47" i="1"/>
  <c r="E47" i="1"/>
  <c r="G47" i="1" l="1"/>
  <c r="D47" i="1"/>
  <c r="I47" i="1"/>
  <c r="B47" i="1"/>
  <c r="L47" i="1"/>
  <c r="Q47" i="1"/>
  <c r="N47" i="1"/>
</calcChain>
</file>

<file path=xl/sharedStrings.xml><?xml version="1.0" encoding="utf-8"?>
<sst xmlns="http://schemas.openxmlformats.org/spreadsheetml/2006/main" count="779" uniqueCount="62">
  <si>
    <t>Kommun</t>
  </si>
  <si>
    <t>Åldersgrupp</t>
  </si>
  <si>
    <t>30-64</t>
  </si>
  <si>
    <t>65+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</si>
  <si>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</si>
  <si>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</si>
  <si>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</si>
  <si>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</si>
  <si>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</si>
  <si>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</si>
  <si>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</si>
  <si>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</si>
  <si>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</si>
  <si>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</si>
  <si>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</si>
  <si>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</si>
  <si>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</si>
  <si>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</si>
  <si>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</si>
  <si>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</si>
  <si>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</si>
  <si>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</si>
  <si>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</si>
  <si>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</si>
  <si>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Ålands statistik- och utredningsbyrå</t>
  </si>
  <si>
    <t>Procent</t>
  </si>
  <si>
    <t>Antal</t>
  </si>
  <si>
    <t>0-17</t>
  </si>
  <si>
    <t>18-29</t>
  </si>
  <si>
    <t>Källa: ÅSUB Befolkning, Befolkningsregistercentralen</t>
  </si>
  <si>
    <t>Kommunernas befolkning efter åldersgrupper 2000-2015</t>
  </si>
  <si>
    <t>Senast uppdaterad 5.4.2016</t>
  </si>
  <si>
    <t>Kommunernas befolkning efter åldersgrupper 2000-2016</t>
  </si>
  <si>
    <t>Senast uppdaterad 4.4.2017</t>
  </si>
  <si>
    <t>Kommunernas befolkning efter åldersgrupper 2000-2010</t>
  </si>
  <si>
    <t>0-14</t>
  </si>
  <si>
    <t>15-29</t>
  </si>
  <si>
    <t>Källa: ÅSUB, Befolkningsregistercentralen</t>
  </si>
  <si>
    <t>Kommunernas befolkning efter åldersgrupper 2000-2011</t>
  </si>
  <si>
    <t>Kommunernas befolkning efter åldersgrupper 2000-2012</t>
  </si>
  <si>
    <t>Senast uppdaterad 26.3.2013</t>
  </si>
  <si>
    <t>Kommunernas befolkning efter åldersgrupper 2000-2013</t>
  </si>
  <si>
    <t>Senast uppdaterad 24.3.2014</t>
  </si>
  <si>
    <t>Kommunernas befolkning efter åldersgrupper 2000-2014</t>
  </si>
  <si>
    <t>Senast uppdaterad 21.4.2015</t>
  </si>
  <si>
    <t>Kommunernas befolkning efter åldersgrupper 2000-2017</t>
  </si>
  <si>
    <t>Senast uppdaterad 9.4.2018</t>
  </si>
  <si>
    <t>Kommunernas befolkning efter åldersgrupper 2000-2018</t>
  </si>
  <si>
    <t>Senast uppdaterad 5.4.2018</t>
  </si>
  <si>
    <t>Kommunernas befolkning efter åldersgrupper 2000-2019</t>
  </si>
  <si>
    <t>Senast uppdaterad 5.4.2020</t>
  </si>
  <si>
    <t>Källa: ÅSUB Befolkning, Myndigheten för digitalisering och befolkningsdata</t>
  </si>
  <si>
    <t>Senast uppdaterad 5.4.2021</t>
  </si>
  <si>
    <t>Kommunernas befolkning efter åldersgrupper 2000-2020</t>
  </si>
  <si>
    <t>Kommunernas befolkning efter åldersgrupper 2000-2021</t>
  </si>
  <si>
    <t>Senast uppdaterad 7.4.2022</t>
  </si>
  <si>
    <t>Kommunernas befolkning efter åldersgrupper 2000-2022</t>
  </si>
  <si>
    <t>Kommunernas befolkning efter åldersgrupper 2000-2023</t>
  </si>
  <si>
    <t>Senast uppdaterad 2.5.2024</t>
  </si>
  <si>
    <t>Kommunernas befolkning efter åldersgrupper 2000-2024</t>
  </si>
  <si>
    <t>Se respektive blad för uppgifter gällande 2010-2023</t>
  </si>
  <si>
    <t>Senast uppdaterad 10.4.2025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</si>
</sst>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3" xfId="0" applyFont="1" applyBorder="1"/>
    <xf numFmtId="0" fontId="2" fillId="0" borderId="3" xfId="0" quotePrefix="1" applyFont="1" applyBorder="1" applyAlignment="1">
      <alignment horizontal="right"/>
    </xf>
    <xf numFmtId="0" fontId="2" fillId="0" borderId="4" xfId="0" quotePrefix="1" applyFont="1" applyBorder="1" applyAlignment="1">
      <alignment horizontal="right"/>
    </xf>
    <xf numFmtId="0" fontId="5" fillId="0" borderId="0" xfId="0" applyFont="1"/>
    <xf numFmtId="0" fontId="2" fillId="0" borderId="0" xfId="0" quotePrefix="1" applyFont="1" applyAlignment="1">
      <alignment horizontal="right"/>
    </xf>
    <xf numFmtId="0" fontId="3" fillId="0" borderId="0" xfId="0" quotePrefix="1" applyFont="1"/>
    <xf numFmtId="3" fontId="3" fillId="0" borderId="0" xfId="0" applyNumberFormat="1" applyFont="1"/>
    <xf numFmtId="3" fontId="2" fillId="0" borderId="0" xfId="0" applyNumberFormat="1" applyFont="1"/>
    <xf numFmtId="0" fontId="2" fillId="0" borderId="0" xfId="0" quotePrefix="1" applyFont="1"/>
    <xf numFmtId="3" fontId="5" fillId="0" borderId="0" xfId="0" applyNumberFormat="1" applyFont="1"/>
    <xf numFmtId="165" fontId="2" fillId="0" borderId="0" xfId="0" applyNumberFormat="1" applyFont="1"/>
    <xf numFmtId="165" fontId="2" fillId="0" borderId="0" xfId="1" applyNumberFormat="1" applyFont="1"/>
    <xf numFmtId="166" fontId="2" fillId="0" borderId="0" xfId="0" applyNumberFormat="1" applyFont="1"/>
    <xf numFmtId="166" fontId="2" fillId="0" borderId="0" xfId="2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5" fontId="2" fillId="0" borderId="0" xfId="0" quotePrefix="1" applyNumberFormat="1" applyFont="1"/>
    <xf numFmtId="0" fontId="5" fillId="0" borderId="5" xfId="0" applyFont="1" applyBorder="1"/>
    <xf numFmtId="165" fontId="5" fillId="0" borderId="5" xfId="0" applyNumberFormat="1" applyFont="1" applyBorder="1"/>
    <xf numFmtId="166" fontId="5" fillId="0" borderId="5" xfId="0" applyNumberFormat="1" applyFont="1" applyBorder="1" applyAlignment="1">
      <alignment horizontal="right"/>
    </xf>
    <xf numFmtId="166" fontId="5" fillId="0" borderId="5" xfId="0" applyNumberFormat="1" applyFont="1" applyBorder="1"/>
    <xf numFmtId="0" fontId="6" fillId="0" borderId="0" xfId="0" applyFont="1"/>
    <xf numFmtId="16" fontId="2" fillId="0" borderId="3" xfId="0" applyNumberFormat="1" applyFont="1" applyBorder="1" applyAlignment="1">
      <alignment horizontal="centerContinuous"/>
    </xf>
    <xf numFmtId="165" fontId="3" fillId="0" borderId="0" xfId="0" applyNumberFormat="1" applyFont="1"/>
    <xf numFmtId="4" fontId="3" fillId="0" borderId="0" xfId="0" applyNumberFormat="1" applyFont="1"/>
    <xf numFmtId="0" fontId="2" fillId="2" borderId="0" xfId="0" applyFont="1" applyFill="1"/>
    <xf numFmtId="0" fontId="3" fillId="2" borderId="0" xfId="0" applyFont="1" applyFill="1"/>
    <xf numFmtId="165" fontId="2" fillId="0" borderId="0" xfId="1" applyNumberFormat="1" applyFont="1" applyFill="1"/>
    <xf numFmtId="166" fontId="2" fillId="0" borderId="0" xfId="2" applyNumberFormat="1" applyFont="1" applyFill="1" applyAlignment="1">
      <alignment horizontal="right"/>
    </xf>
    <xf numFmtId="0" fontId="2" fillId="0" borderId="4" xfId="0" applyFont="1" applyBorder="1" applyAlignment="1">
      <alignment horizontal="center"/>
    </xf>
    <xf numFmtId="16" fontId="2" fillId="0" borderId="4" xfId="0" applyNumberFormat="1" applyFont="1" applyBorder="1" applyAlignment="1">
      <alignment horizontal="center"/>
    </xf>
  </cellXfs>
  <cellStyles count="3">
    <cellStyle name="Normal" xfId="0" builtinId="0"/>
    <cellStyle name="Procent" xfId="1" builtinId="5"/>
    <cellStyle name="Tusental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11A10-4CBF-49C8-87D6-FCB99C33BC34}">
  <dimension ref="A1:AE50"/>
  <sheetViews>
    <sheetView showGridLines="0" tabSelected="1" workbookViewId="0"/>
  </sheetViews>
  <sheetFormatPr defaultColWidth="9.140625" defaultRowHeight="12" x14ac:dyDescent="0.2"/>
  <cols>
    <col min="1" max="1" width="11.7109375" style="2" customWidth="1"/>
    <col min="2" max="2" width="5.42578125" style="2" customWidth="1"/>
    <col min="3" max="6" width="4.85546875" style="2" customWidth="1"/>
    <col min="7" max="7" width="1.7109375" style="2" customWidth="1"/>
    <col min="8" max="12" width="5" style="2" customWidth="1"/>
    <col min="13" max="13" width="1.7109375" style="2" customWidth="1"/>
    <col min="14" max="18" width="5.5703125" style="2" customWidth="1"/>
    <col min="19" max="19" width="1.7109375" style="2" customWidth="1"/>
    <col min="20" max="24" width="5.140625" style="2" customWidth="1"/>
    <col min="25" max="16384" width="9.140625" style="2"/>
  </cols>
  <sheetData>
    <row r="1" spans="1:31" ht="12.75" customHeight="1" x14ac:dyDescent="0.2">
      <c r="A1" s="1" t="s">
        <v>24</v>
      </c>
      <c r="N1" s="31" t="s">
        <v>60</v>
      </c>
      <c r="O1" s="32"/>
      <c r="P1" s="32"/>
      <c r="Q1" s="32"/>
      <c r="R1" s="32"/>
      <c r="S1" s="32"/>
      <c r="T1" s="32"/>
      <c r="U1" s="32"/>
      <c r="V1" s="32"/>
      <c r="W1" s="32"/>
    </row>
    <row r="2" spans="1:31" ht="18" customHeight="1" thickBot="1" x14ac:dyDescent="0.25">
      <c r="A2" s="3" t="s">
        <v>59</v>
      </c>
    </row>
    <row r="3" spans="1:31" ht="12" customHeight="1" x14ac:dyDescent="0.2">
      <c r="A3" s="4" t="s">
        <v>0</v>
      </c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31" ht="12" customHeight="1" x14ac:dyDescent="0.2">
      <c r="A4" s="1"/>
      <c r="B4" s="35" t="s">
        <v>27</v>
      </c>
      <c r="C4" s="35"/>
      <c r="D4" s="35"/>
      <c r="E4" s="35"/>
      <c r="F4" s="35"/>
      <c r="G4" s="1"/>
      <c r="H4" s="36" t="s">
        <v>28</v>
      </c>
      <c r="I4" s="36"/>
      <c r="J4" s="36"/>
      <c r="K4" s="36"/>
      <c r="L4" s="36"/>
      <c r="M4" s="1"/>
      <c r="N4" s="35" t="s">
        <v>2</v>
      </c>
      <c r="O4" s="35"/>
      <c r="P4" s="35"/>
      <c r="Q4" s="35"/>
      <c r="R4" s="35"/>
      <c r="S4" s="1"/>
      <c r="T4" s="6" t="s">
        <v>3</v>
      </c>
      <c r="U4" s="6"/>
      <c r="V4" s="6"/>
      <c r="W4" s="6"/>
      <c r="X4" s="6"/>
    </row>
    <row r="5" spans="1:31" ht="12" customHeight="1" x14ac:dyDescent="0.2">
      <c r="A5" s="7"/>
      <c r="B5" s="7">
        <v>2000</v>
      </c>
      <c r="C5" s="8">
        <v>2010</v>
      </c>
      <c r="D5" s="7">
        <v>2020</v>
      </c>
      <c r="E5" s="7">
        <v>2023</v>
      </c>
      <c r="F5" s="7">
        <v>2024</v>
      </c>
      <c r="G5" s="7"/>
      <c r="H5" s="7">
        <v>2000</v>
      </c>
      <c r="I5" s="8">
        <v>2010</v>
      </c>
      <c r="J5" s="7">
        <v>2020</v>
      </c>
      <c r="K5" s="7">
        <v>2023</v>
      </c>
      <c r="L5" s="7">
        <v>2024</v>
      </c>
      <c r="M5" s="7"/>
      <c r="N5" s="7">
        <v>2000</v>
      </c>
      <c r="O5" s="8">
        <v>2010</v>
      </c>
      <c r="P5" s="7">
        <v>2020</v>
      </c>
      <c r="Q5" s="7">
        <v>2023</v>
      </c>
      <c r="R5" s="7">
        <v>2024</v>
      </c>
      <c r="S5" s="7"/>
      <c r="T5" s="7">
        <v>2000</v>
      </c>
      <c r="U5" s="9">
        <v>2010</v>
      </c>
      <c r="V5" s="7">
        <v>2020</v>
      </c>
      <c r="W5" s="7">
        <v>2023</v>
      </c>
      <c r="X5" s="7">
        <v>2024</v>
      </c>
    </row>
    <row r="6" spans="1:31" ht="17.25" customHeight="1" x14ac:dyDescent="0.2">
      <c r="A6" s="10" t="s">
        <v>26</v>
      </c>
      <c r="B6" s="1"/>
      <c r="C6" s="11"/>
      <c r="D6" s="11"/>
      <c r="E6" s="11"/>
      <c r="F6" s="11"/>
      <c r="G6" s="1"/>
      <c r="H6" s="1"/>
      <c r="I6" s="11"/>
      <c r="J6" s="11"/>
      <c r="K6" s="11"/>
      <c r="L6" s="11"/>
      <c r="M6" s="1"/>
      <c r="N6" s="1"/>
      <c r="O6" s="11"/>
      <c r="P6" s="11"/>
      <c r="Q6" s="11"/>
      <c r="R6" s="11"/>
      <c r="S6" s="1"/>
      <c r="T6" s="1"/>
      <c r="U6" s="11"/>
      <c r="V6" s="11"/>
      <c r="W6" s="11"/>
      <c r="X6" s="11"/>
    </row>
    <row r="7" spans="1:31" ht="12" customHeight="1" x14ac:dyDescent="0.2">
      <c r="A7" s="1" t="s">
        <v>4</v>
      </c>
      <c r="B7" s="13">
        <v>113</v>
      </c>
      <c r="C7" s="13">
        <v>74</v>
      </c>
      <c r="D7" s="13">
        <v>52</v>
      </c>
      <c r="E7" s="13">
        <v>53</v>
      </c>
      <c r="F7" s="13">
        <v>47</v>
      </c>
      <c r="G7" s="14"/>
      <c r="H7" s="13">
        <v>37</v>
      </c>
      <c r="I7" s="13">
        <v>57</v>
      </c>
      <c r="J7" s="13">
        <v>47</v>
      </c>
      <c r="K7" s="13">
        <v>39</v>
      </c>
      <c r="L7" s="13">
        <v>43</v>
      </c>
      <c r="M7" s="14"/>
      <c r="N7" s="13">
        <v>241</v>
      </c>
      <c r="O7" s="13">
        <v>231</v>
      </c>
      <c r="P7" s="13">
        <v>202</v>
      </c>
      <c r="Q7" s="13">
        <v>189</v>
      </c>
      <c r="R7" s="13">
        <v>184</v>
      </c>
      <c r="S7" s="14"/>
      <c r="T7" s="13">
        <v>123</v>
      </c>
      <c r="U7" s="13">
        <v>126</v>
      </c>
      <c r="V7" s="13">
        <v>148</v>
      </c>
      <c r="W7" s="13">
        <v>155</v>
      </c>
      <c r="X7" s="13">
        <v>156</v>
      </c>
      <c r="Y7" s="13"/>
      <c r="Z7" s="13"/>
      <c r="AA7" s="13"/>
      <c r="AB7" s="13"/>
      <c r="AC7" s="13"/>
      <c r="AD7" s="13"/>
      <c r="AE7" s="13"/>
    </row>
    <row r="8" spans="1:31" ht="12" customHeight="1" x14ac:dyDescent="0.2">
      <c r="A8" s="1" t="s">
        <v>5</v>
      </c>
      <c r="B8" s="13">
        <v>194</v>
      </c>
      <c r="C8" s="13">
        <v>170</v>
      </c>
      <c r="D8" s="13">
        <v>158</v>
      </c>
      <c r="E8" s="13">
        <v>152</v>
      </c>
      <c r="F8" s="13">
        <v>162</v>
      </c>
      <c r="G8" s="14"/>
      <c r="H8" s="13">
        <v>82</v>
      </c>
      <c r="I8" s="13">
        <v>124</v>
      </c>
      <c r="J8" s="13">
        <v>90</v>
      </c>
      <c r="K8" s="13">
        <v>67</v>
      </c>
      <c r="L8" s="13">
        <v>68</v>
      </c>
      <c r="M8" s="14"/>
      <c r="N8" s="13">
        <v>394</v>
      </c>
      <c r="O8" s="13">
        <v>454</v>
      </c>
      <c r="P8" s="13">
        <v>457</v>
      </c>
      <c r="Q8" s="13">
        <v>443</v>
      </c>
      <c r="R8" s="13">
        <v>443</v>
      </c>
      <c r="S8" s="14"/>
      <c r="T8" s="13">
        <v>160</v>
      </c>
      <c r="U8" s="13">
        <v>195</v>
      </c>
      <c r="V8" s="13">
        <v>253</v>
      </c>
      <c r="W8" s="13">
        <v>280</v>
      </c>
      <c r="X8" s="13">
        <v>283</v>
      </c>
      <c r="Y8" s="13"/>
      <c r="Z8" s="13"/>
      <c r="AA8" s="13"/>
      <c r="AB8" s="13"/>
      <c r="AC8" s="13"/>
      <c r="AD8" s="13"/>
      <c r="AE8" s="13"/>
    </row>
    <row r="9" spans="1:31" ht="12" customHeight="1" x14ac:dyDescent="0.2">
      <c r="A9" s="1" t="s">
        <v>6</v>
      </c>
      <c r="B9" s="13">
        <v>546</v>
      </c>
      <c r="C9" s="13">
        <v>563</v>
      </c>
      <c r="D9" s="13">
        <v>562</v>
      </c>
      <c r="E9" s="13">
        <v>538</v>
      </c>
      <c r="F9" s="13">
        <v>527</v>
      </c>
      <c r="G9" s="14"/>
      <c r="H9" s="13">
        <v>275</v>
      </c>
      <c r="I9" s="13">
        <v>296</v>
      </c>
      <c r="J9" s="13">
        <v>272</v>
      </c>
      <c r="K9" s="13">
        <v>285</v>
      </c>
      <c r="L9" s="13">
        <v>299</v>
      </c>
      <c r="M9" s="14"/>
      <c r="N9" s="13">
        <v>1127</v>
      </c>
      <c r="O9" s="13">
        <v>1188</v>
      </c>
      <c r="P9" s="13">
        <v>1192</v>
      </c>
      <c r="Q9" s="13">
        <v>1185</v>
      </c>
      <c r="R9" s="13">
        <v>1186</v>
      </c>
      <c r="S9" s="14"/>
      <c r="T9" s="13">
        <v>351</v>
      </c>
      <c r="U9" s="13">
        <v>455</v>
      </c>
      <c r="V9" s="13">
        <v>577</v>
      </c>
      <c r="W9" s="13">
        <v>602</v>
      </c>
      <c r="X9" s="13">
        <v>605</v>
      </c>
      <c r="Y9" s="13"/>
      <c r="Z9" s="13"/>
      <c r="AA9" s="13"/>
      <c r="AB9" s="13"/>
      <c r="AC9" s="13"/>
      <c r="AD9" s="13"/>
      <c r="AE9" s="13"/>
    </row>
    <row r="10" spans="1:31" ht="12" customHeight="1" x14ac:dyDescent="0.2">
      <c r="A10" s="1" t="s">
        <v>7</v>
      </c>
      <c r="B10" s="13">
        <v>108</v>
      </c>
      <c r="C10" s="13">
        <v>100</v>
      </c>
      <c r="D10" s="13">
        <v>88</v>
      </c>
      <c r="E10" s="13">
        <v>86</v>
      </c>
      <c r="F10" s="13">
        <v>86</v>
      </c>
      <c r="G10" s="14"/>
      <c r="H10" s="13">
        <v>80</v>
      </c>
      <c r="I10" s="13">
        <v>57</v>
      </c>
      <c r="J10" s="13">
        <v>58</v>
      </c>
      <c r="K10" s="13">
        <v>51</v>
      </c>
      <c r="L10" s="13">
        <v>42</v>
      </c>
      <c r="M10" s="14"/>
      <c r="N10" s="13">
        <v>264</v>
      </c>
      <c r="O10" s="13">
        <v>268</v>
      </c>
      <c r="P10" s="13">
        <v>214</v>
      </c>
      <c r="Q10" s="13">
        <v>210</v>
      </c>
      <c r="R10" s="13">
        <v>215</v>
      </c>
      <c r="S10" s="14"/>
      <c r="T10" s="13">
        <v>143</v>
      </c>
      <c r="U10" s="13">
        <v>155</v>
      </c>
      <c r="V10" s="13">
        <v>166</v>
      </c>
      <c r="W10" s="13">
        <v>162</v>
      </c>
      <c r="X10" s="13">
        <v>159</v>
      </c>
      <c r="Y10" s="13"/>
      <c r="Z10" s="13"/>
      <c r="AA10" s="13"/>
      <c r="AB10" s="13"/>
      <c r="AC10" s="13"/>
      <c r="AD10" s="13"/>
      <c r="AE10" s="13"/>
    </row>
    <row r="11" spans="1:31" ht="12" customHeight="1" x14ac:dyDescent="0.2">
      <c r="A11" s="1" t="s">
        <v>8</v>
      </c>
      <c r="B11" s="13">
        <v>110</v>
      </c>
      <c r="C11" s="13">
        <v>85</v>
      </c>
      <c r="D11" s="13">
        <v>101</v>
      </c>
      <c r="E11" s="13">
        <v>97</v>
      </c>
      <c r="F11" s="13">
        <v>96</v>
      </c>
      <c r="G11" s="14"/>
      <c r="H11" s="13">
        <v>44</v>
      </c>
      <c r="I11" s="13">
        <v>71</v>
      </c>
      <c r="J11" s="13">
        <v>44</v>
      </c>
      <c r="K11" s="13">
        <v>34</v>
      </c>
      <c r="L11" s="13">
        <v>30</v>
      </c>
      <c r="M11" s="14"/>
      <c r="N11" s="13">
        <v>218</v>
      </c>
      <c r="O11" s="13">
        <v>205</v>
      </c>
      <c r="P11" s="13">
        <v>252</v>
      </c>
      <c r="Q11" s="13">
        <v>247</v>
      </c>
      <c r="R11" s="13">
        <v>253</v>
      </c>
      <c r="S11" s="14"/>
      <c r="T11" s="13">
        <v>106</v>
      </c>
      <c r="U11" s="13">
        <v>114</v>
      </c>
      <c r="V11" s="13">
        <v>114</v>
      </c>
      <c r="W11" s="13">
        <v>131</v>
      </c>
      <c r="X11" s="13">
        <v>135</v>
      </c>
      <c r="Y11" s="13"/>
      <c r="Z11" s="13"/>
      <c r="AA11" s="13"/>
      <c r="AB11" s="13"/>
      <c r="AC11" s="13"/>
      <c r="AD11" s="13"/>
      <c r="AE11" s="13"/>
    </row>
    <row r="12" spans="1:31" ht="17.25" customHeight="1" x14ac:dyDescent="0.2">
      <c r="A12" s="1" t="s">
        <v>9</v>
      </c>
      <c r="B12" s="13">
        <v>298</v>
      </c>
      <c r="C12" s="13">
        <v>319</v>
      </c>
      <c r="D12" s="13">
        <v>346</v>
      </c>
      <c r="E12" s="13">
        <v>334</v>
      </c>
      <c r="F12" s="13">
        <v>322</v>
      </c>
      <c r="G12" s="14"/>
      <c r="H12" s="13">
        <v>180</v>
      </c>
      <c r="I12" s="13">
        <v>184</v>
      </c>
      <c r="J12" s="13">
        <v>140</v>
      </c>
      <c r="K12" s="13">
        <v>151</v>
      </c>
      <c r="L12" s="13">
        <v>164</v>
      </c>
      <c r="M12" s="14"/>
      <c r="N12" s="13">
        <v>655</v>
      </c>
      <c r="O12" s="13">
        <v>732</v>
      </c>
      <c r="P12" s="13">
        <v>759</v>
      </c>
      <c r="Q12" s="13">
        <v>780</v>
      </c>
      <c r="R12" s="13">
        <v>753</v>
      </c>
      <c r="S12" s="14"/>
      <c r="T12" s="13">
        <v>218</v>
      </c>
      <c r="U12" s="13">
        <v>273</v>
      </c>
      <c r="V12" s="13">
        <v>354</v>
      </c>
      <c r="W12" s="13">
        <v>381</v>
      </c>
      <c r="X12" s="13">
        <v>397</v>
      </c>
      <c r="Y12" s="13"/>
      <c r="Z12" s="13"/>
      <c r="AA12" s="13"/>
      <c r="AB12" s="13"/>
      <c r="AC12" s="13"/>
      <c r="AD12" s="13"/>
      <c r="AE12" s="13"/>
    </row>
    <row r="13" spans="1:31" ht="12" customHeight="1" x14ac:dyDescent="0.2">
      <c r="A13" s="1" t="s">
        <v>10</v>
      </c>
      <c r="B13" s="13">
        <v>844</v>
      </c>
      <c r="C13" s="13">
        <v>1030</v>
      </c>
      <c r="D13" s="13">
        <v>1375</v>
      </c>
      <c r="E13" s="13">
        <v>1372</v>
      </c>
      <c r="F13" s="13">
        <v>1367</v>
      </c>
      <c r="G13" s="14"/>
      <c r="H13" s="13">
        <v>399</v>
      </c>
      <c r="I13" s="13">
        <v>465</v>
      </c>
      <c r="J13" s="13">
        <v>593</v>
      </c>
      <c r="K13" s="13">
        <v>596</v>
      </c>
      <c r="L13" s="13">
        <v>629</v>
      </c>
      <c r="M13" s="14"/>
      <c r="N13" s="13">
        <v>1676</v>
      </c>
      <c r="O13" s="13">
        <v>2080</v>
      </c>
      <c r="P13" s="13">
        <v>2602</v>
      </c>
      <c r="Q13" s="13">
        <v>2808</v>
      </c>
      <c r="R13" s="13">
        <v>2827</v>
      </c>
      <c r="S13" s="14"/>
      <c r="T13" s="13">
        <v>409</v>
      </c>
      <c r="U13" s="13">
        <v>523</v>
      </c>
      <c r="V13" s="13">
        <v>816</v>
      </c>
      <c r="W13" s="13">
        <v>921</v>
      </c>
      <c r="X13" s="13">
        <v>966</v>
      </c>
      <c r="Y13" s="13"/>
      <c r="Z13" s="13"/>
      <c r="AA13" s="13"/>
      <c r="AB13" s="13"/>
      <c r="AC13" s="13"/>
      <c r="AD13" s="13"/>
      <c r="AE13" s="13"/>
    </row>
    <row r="14" spans="1:31" ht="12" customHeight="1" x14ac:dyDescent="0.2">
      <c r="A14" s="1" t="s">
        <v>11</v>
      </c>
      <c r="B14" s="13">
        <v>89</v>
      </c>
      <c r="C14" s="13">
        <v>54</v>
      </c>
      <c r="D14" s="13">
        <v>35</v>
      </c>
      <c r="E14" s="13">
        <v>32</v>
      </c>
      <c r="F14" s="13">
        <v>29</v>
      </c>
      <c r="G14" s="14"/>
      <c r="H14" s="13">
        <v>32</v>
      </c>
      <c r="I14" s="13">
        <v>44</v>
      </c>
      <c r="J14" s="13">
        <v>22</v>
      </c>
      <c r="K14" s="13">
        <v>14</v>
      </c>
      <c r="L14" s="13">
        <v>11</v>
      </c>
      <c r="M14" s="14"/>
      <c r="N14" s="13">
        <v>182</v>
      </c>
      <c r="O14" s="13">
        <v>164</v>
      </c>
      <c r="P14" s="13">
        <v>133</v>
      </c>
      <c r="Q14" s="13">
        <v>124</v>
      </c>
      <c r="R14" s="13">
        <v>115</v>
      </c>
      <c r="S14" s="14"/>
      <c r="T14" s="13">
        <v>102</v>
      </c>
      <c r="U14" s="13">
        <v>102</v>
      </c>
      <c r="V14" s="13">
        <v>117</v>
      </c>
      <c r="W14" s="13">
        <v>120</v>
      </c>
      <c r="X14" s="13">
        <v>118</v>
      </c>
      <c r="Y14" s="13"/>
      <c r="Z14" s="13"/>
      <c r="AA14" s="13"/>
      <c r="AB14" s="13"/>
      <c r="AC14" s="13"/>
      <c r="AD14" s="13"/>
      <c r="AE14" s="13"/>
    </row>
    <row r="15" spans="1:31" ht="12" customHeight="1" x14ac:dyDescent="0.2">
      <c r="A15" s="1" t="s">
        <v>12</v>
      </c>
      <c r="B15" s="13">
        <v>60</v>
      </c>
      <c r="C15" s="13">
        <v>43</v>
      </c>
      <c r="D15" s="13">
        <v>12</v>
      </c>
      <c r="E15" s="13">
        <v>15</v>
      </c>
      <c r="F15" s="13">
        <v>15</v>
      </c>
      <c r="G15" s="14"/>
      <c r="H15" s="13">
        <v>26</v>
      </c>
      <c r="I15" s="13">
        <v>24</v>
      </c>
      <c r="J15" s="13">
        <v>33</v>
      </c>
      <c r="K15" s="13">
        <v>28</v>
      </c>
      <c r="L15" s="13">
        <v>29</v>
      </c>
      <c r="M15" s="14"/>
      <c r="N15" s="13">
        <v>145</v>
      </c>
      <c r="O15" s="13">
        <v>127</v>
      </c>
      <c r="P15" s="13">
        <v>94</v>
      </c>
      <c r="Q15" s="13">
        <v>101</v>
      </c>
      <c r="R15" s="13">
        <v>104</v>
      </c>
      <c r="S15" s="14"/>
      <c r="T15" s="13">
        <v>65</v>
      </c>
      <c r="U15" s="13">
        <v>65</v>
      </c>
      <c r="V15" s="13">
        <v>86</v>
      </c>
      <c r="W15" s="13">
        <v>81</v>
      </c>
      <c r="X15" s="13">
        <v>79</v>
      </c>
      <c r="Y15" s="13"/>
      <c r="Z15" s="13"/>
      <c r="AA15" s="13"/>
      <c r="AB15" s="13"/>
      <c r="AC15" s="13"/>
      <c r="AD15" s="13"/>
      <c r="AE15" s="13"/>
    </row>
    <row r="16" spans="1:31" ht="12" customHeight="1" x14ac:dyDescent="0.2">
      <c r="A16" s="1" t="s">
        <v>13</v>
      </c>
      <c r="B16" s="13">
        <v>443</v>
      </c>
      <c r="C16" s="13">
        <v>452</v>
      </c>
      <c r="D16" s="13">
        <v>514</v>
      </c>
      <c r="E16" s="13">
        <v>522</v>
      </c>
      <c r="F16" s="13">
        <v>523</v>
      </c>
      <c r="G16" s="14"/>
      <c r="H16" s="13">
        <v>171</v>
      </c>
      <c r="I16" s="13">
        <v>195</v>
      </c>
      <c r="J16" s="13">
        <v>223</v>
      </c>
      <c r="K16" s="13">
        <v>197</v>
      </c>
      <c r="L16" s="13">
        <v>180</v>
      </c>
      <c r="M16" s="14"/>
      <c r="N16" s="13">
        <v>787</v>
      </c>
      <c r="O16" s="13">
        <v>899</v>
      </c>
      <c r="P16" s="13">
        <v>992</v>
      </c>
      <c r="Q16" s="13">
        <v>990</v>
      </c>
      <c r="R16" s="13">
        <v>1008</v>
      </c>
      <c r="S16" s="14"/>
      <c r="T16" s="13">
        <v>184</v>
      </c>
      <c r="U16" s="13">
        <v>268</v>
      </c>
      <c r="V16" s="13">
        <v>385</v>
      </c>
      <c r="W16" s="13">
        <v>418</v>
      </c>
      <c r="X16" s="13">
        <v>423</v>
      </c>
      <c r="Y16" s="13"/>
      <c r="Z16" s="13"/>
      <c r="AA16" s="13"/>
      <c r="AB16" s="13"/>
      <c r="AC16" s="13"/>
      <c r="AD16" s="13"/>
      <c r="AE16" s="13"/>
    </row>
    <row r="17" spans="1:31" ht="17.25" customHeight="1" x14ac:dyDescent="0.2">
      <c r="A17" s="1" t="s">
        <v>14</v>
      </c>
      <c r="B17" s="13">
        <v>90</v>
      </c>
      <c r="C17" s="13">
        <v>83</v>
      </c>
      <c r="D17" s="13">
        <v>68</v>
      </c>
      <c r="E17" s="13">
        <v>64</v>
      </c>
      <c r="F17" s="13">
        <v>66</v>
      </c>
      <c r="G17" s="14"/>
      <c r="H17" s="13">
        <v>48</v>
      </c>
      <c r="I17" s="13">
        <v>28</v>
      </c>
      <c r="J17" s="13">
        <v>29</v>
      </c>
      <c r="K17" s="13">
        <v>32</v>
      </c>
      <c r="L17" s="13">
        <v>35</v>
      </c>
      <c r="M17" s="14"/>
      <c r="N17" s="13">
        <v>188</v>
      </c>
      <c r="O17" s="13">
        <v>197</v>
      </c>
      <c r="P17" s="13">
        <v>173</v>
      </c>
      <c r="Q17" s="13">
        <v>162</v>
      </c>
      <c r="R17" s="13">
        <v>159</v>
      </c>
      <c r="S17" s="14"/>
      <c r="T17" s="13">
        <v>51</v>
      </c>
      <c r="U17" s="13">
        <v>86</v>
      </c>
      <c r="V17" s="13">
        <v>102</v>
      </c>
      <c r="W17" s="13">
        <v>108</v>
      </c>
      <c r="X17" s="13">
        <v>111</v>
      </c>
      <c r="Y17" s="13"/>
      <c r="Z17" s="13"/>
      <c r="AA17" s="13"/>
      <c r="AB17" s="13"/>
      <c r="AC17" s="13"/>
      <c r="AD17" s="13"/>
      <c r="AE17" s="13"/>
    </row>
    <row r="18" spans="1:31" ht="12" customHeight="1" x14ac:dyDescent="0.2">
      <c r="A18" s="1" t="s">
        <v>15</v>
      </c>
      <c r="B18" s="13">
        <v>378</v>
      </c>
      <c r="C18" s="13">
        <v>373</v>
      </c>
      <c r="D18" s="13">
        <v>356</v>
      </c>
      <c r="E18" s="13">
        <v>356</v>
      </c>
      <c r="F18" s="13">
        <v>359</v>
      </c>
      <c r="G18" s="14"/>
      <c r="H18" s="13">
        <v>194</v>
      </c>
      <c r="I18" s="13">
        <v>205</v>
      </c>
      <c r="J18" s="13">
        <v>181</v>
      </c>
      <c r="K18" s="13">
        <v>153</v>
      </c>
      <c r="L18" s="13">
        <v>153</v>
      </c>
      <c r="M18" s="14"/>
      <c r="N18" s="13">
        <v>792</v>
      </c>
      <c r="O18" s="13">
        <v>861</v>
      </c>
      <c r="P18" s="13">
        <v>805</v>
      </c>
      <c r="Q18" s="13">
        <v>803</v>
      </c>
      <c r="R18" s="13">
        <v>784</v>
      </c>
      <c r="S18" s="14"/>
      <c r="T18" s="13">
        <v>315</v>
      </c>
      <c r="U18" s="13">
        <v>363</v>
      </c>
      <c r="V18" s="13">
        <v>464</v>
      </c>
      <c r="W18" s="13">
        <v>479</v>
      </c>
      <c r="X18" s="13">
        <v>482</v>
      </c>
      <c r="Y18" s="13"/>
      <c r="Z18" s="13"/>
      <c r="AA18" s="13"/>
      <c r="AB18" s="13"/>
      <c r="AC18" s="13"/>
      <c r="AD18" s="13"/>
      <c r="AE18" s="13"/>
    </row>
    <row r="19" spans="1:31" ht="12" customHeight="1" x14ac:dyDescent="0.2">
      <c r="A19" s="1" t="s">
        <v>16</v>
      </c>
      <c r="B19" s="13">
        <v>26</v>
      </c>
      <c r="C19" s="13">
        <v>20</v>
      </c>
      <c r="D19" s="13">
        <v>12</v>
      </c>
      <c r="E19" s="13">
        <v>22</v>
      </c>
      <c r="F19" s="13">
        <v>17</v>
      </c>
      <c r="G19" s="14"/>
      <c r="H19" s="13">
        <v>7</v>
      </c>
      <c r="I19" s="13">
        <v>13</v>
      </c>
      <c r="J19" s="13">
        <v>9</v>
      </c>
      <c r="K19" s="13">
        <v>6</v>
      </c>
      <c r="L19" s="13">
        <v>4</v>
      </c>
      <c r="M19" s="14"/>
      <c r="N19" s="13">
        <v>59</v>
      </c>
      <c r="O19" s="13">
        <v>51</v>
      </c>
      <c r="P19" s="13">
        <v>43</v>
      </c>
      <c r="Q19" s="13">
        <v>50</v>
      </c>
      <c r="R19" s="13">
        <v>42</v>
      </c>
      <c r="S19" s="14"/>
      <c r="T19" s="13">
        <v>37</v>
      </c>
      <c r="U19" s="13">
        <v>35</v>
      </c>
      <c r="V19" s="13">
        <v>37</v>
      </c>
      <c r="W19" s="13">
        <v>37</v>
      </c>
      <c r="X19" s="13">
        <v>38</v>
      </c>
      <c r="Y19" s="13"/>
      <c r="Z19" s="13"/>
      <c r="AA19" s="13"/>
      <c r="AB19" s="13"/>
      <c r="AC19" s="13"/>
      <c r="AD19" s="13"/>
      <c r="AE19" s="13"/>
    </row>
    <row r="20" spans="1:31" ht="12" customHeight="1" x14ac:dyDescent="0.2">
      <c r="A20" s="1" t="s">
        <v>17</v>
      </c>
      <c r="B20" s="13">
        <v>231</v>
      </c>
      <c r="C20" s="13">
        <v>208</v>
      </c>
      <c r="D20" s="13">
        <v>182</v>
      </c>
      <c r="E20" s="13">
        <v>178</v>
      </c>
      <c r="F20" s="13">
        <v>180</v>
      </c>
      <c r="G20" s="14"/>
      <c r="H20" s="13">
        <v>111</v>
      </c>
      <c r="I20" s="13">
        <v>93</v>
      </c>
      <c r="J20" s="13">
        <v>86</v>
      </c>
      <c r="K20" s="13">
        <v>83</v>
      </c>
      <c r="L20" s="13">
        <v>78</v>
      </c>
      <c r="M20" s="14"/>
      <c r="N20" s="13">
        <v>499</v>
      </c>
      <c r="O20" s="13">
        <v>517</v>
      </c>
      <c r="P20" s="13">
        <v>475</v>
      </c>
      <c r="Q20" s="13">
        <v>457</v>
      </c>
      <c r="R20" s="13">
        <v>463</v>
      </c>
      <c r="S20" s="14"/>
      <c r="T20" s="13">
        <v>172</v>
      </c>
      <c r="U20" s="13">
        <v>201</v>
      </c>
      <c r="V20" s="13">
        <v>264</v>
      </c>
      <c r="W20" s="13">
        <v>277</v>
      </c>
      <c r="X20" s="13">
        <v>280</v>
      </c>
      <c r="Y20" s="13"/>
      <c r="Z20" s="13"/>
      <c r="AA20" s="13"/>
      <c r="AB20" s="13"/>
      <c r="AC20" s="13"/>
      <c r="AD20" s="13"/>
      <c r="AE20" s="13"/>
    </row>
    <row r="21" spans="1:31" ht="12" customHeight="1" x14ac:dyDescent="0.2">
      <c r="A21" s="1" t="s">
        <v>18</v>
      </c>
      <c r="B21" s="13">
        <v>85</v>
      </c>
      <c r="C21" s="13">
        <v>84</v>
      </c>
      <c r="D21" s="13">
        <v>89</v>
      </c>
      <c r="E21" s="13">
        <v>93</v>
      </c>
      <c r="F21" s="13">
        <v>82</v>
      </c>
      <c r="G21" s="14"/>
      <c r="H21" s="13">
        <v>39</v>
      </c>
      <c r="I21" s="13">
        <v>41</v>
      </c>
      <c r="J21" s="13">
        <v>43</v>
      </c>
      <c r="K21" s="13">
        <v>49</v>
      </c>
      <c r="L21" s="13">
        <v>41</v>
      </c>
      <c r="M21" s="14"/>
      <c r="N21" s="13">
        <v>184</v>
      </c>
      <c r="O21" s="13">
        <v>205</v>
      </c>
      <c r="P21" s="13">
        <v>190</v>
      </c>
      <c r="Q21" s="13">
        <v>203</v>
      </c>
      <c r="R21" s="13">
        <v>205</v>
      </c>
      <c r="S21" s="14"/>
      <c r="T21" s="13">
        <v>101</v>
      </c>
      <c r="U21" s="13">
        <v>122</v>
      </c>
      <c r="V21" s="13">
        <v>138</v>
      </c>
      <c r="W21" s="13">
        <v>126</v>
      </c>
      <c r="X21" s="13">
        <v>131</v>
      </c>
      <c r="Y21" s="13"/>
      <c r="Z21" s="13"/>
      <c r="AA21" s="13"/>
      <c r="AB21" s="13"/>
      <c r="AC21" s="13"/>
      <c r="AD21" s="13"/>
      <c r="AE21" s="13"/>
    </row>
    <row r="22" spans="1:31" ht="17.25" customHeight="1" x14ac:dyDescent="0.2">
      <c r="A22" s="1" t="s">
        <v>19</v>
      </c>
      <c r="B22" s="13">
        <v>2047</v>
      </c>
      <c r="C22" s="13">
        <v>1980</v>
      </c>
      <c r="D22" s="13">
        <v>2005</v>
      </c>
      <c r="E22" s="13">
        <v>2026</v>
      </c>
      <c r="F22" s="13">
        <v>2010</v>
      </c>
      <c r="G22" s="14"/>
      <c r="H22" s="13">
        <v>1735</v>
      </c>
      <c r="I22" s="13">
        <v>1749</v>
      </c>
      <c r="J22" s="13">
        <v>1594</v>
      </c>
      <c r="K22" s="13">
        <v>1451</v>
      </c>
      <c r="L22" s="13">
        <v>1470</v>
      </c>
      <c r="M22" s="14"/>
      <c r="N22" s="13">
        <v>5019</v>
      </c>
      <c r="O22" s="13">
        <v>5399</v>
      </c>
      <c r="P22" s="13">
        <v>5196</v>
      </c>
      <c r="Q22" s="13">
        <v>5229</v>
      </c>
      <c r="R22" s="13">
        <v>5230</v>
      </c>
      <c r="S22" s="14"/>
      <c r="T22" s="13">
        <v>1687</v>
      </c>
      <c r="U22" s="13">
        <v>2062</v>
      </c>
      <c r="V22" s="13">
        <v>2910</v>
      </c>
      <c r="W22" s="13">
        <v>3106</v>
      </c>
      <c r="X22" s="13">
        <v>3156</v>
      </c>
      <c r="Y22" s="13"/>
      <c r="Z22" s="13"/>
      <c r="AA22" s="13"/>
      <c r="AB22" s="13"/>
      <c r="AC22" s="13"/>
      <c r="AD22" s="13"/>
      <c r="AE22" s="13"/>
    </row>
    <row r="23" spans="1:31" ht="17.25" customHeight="1" x14ac:dyDescent="0.2">
      <c r="A23" s="1" t="s">
        <v>20</v>
      </c>
      <c r="B23" s="14">
        <f>SUM(B24:B25)</f>
        <v>3615</v>
      </c>
      <c r="C23" s="14">
        <f t="shared" ref="C23:U23" si="0">SUM(C24:C25)</f>
        <v>3658</v>
      </c>
      <c r="D23" s="14">
        <f>SUM(D24:D25)</f>
        <v>3950</v>
      </c>
      <c r="E23" s="14">
        <f>SUM(E24:E25)</f>
        <v>3914</v>
      </c>
      <c r="F23" s="14">
        <f>SUM(F24:F25)</f>
        <v>3878</v>
      </c>
      <c r="G23" s="14"/>
      <c r="H23" s="14">
        <f t="shared" si="0"/>
        <v>1725</v>
      </c>
      <c r="I23" s="14">
        <f t="shared" si="0"/>
        <v>1897</v>
      </c>
      <c r="J23" s="14">
        <f>SUM(J24:J25)</f>
        <v>1870</v>
      </c>
      <c r="K23" s="14">
        <f>SUM(K24:K25)</f>
        <v>1785</v>
      </c>
      <c r="L23" s="14">
        <f>SUM(L24:L25)</f>
        <v>1806</v>
      </c>
      <c r="M23" s="14"/>
      <c r="N23" s="14">
        <f t="shared" si="0"/>
        <v>7411</v>
      </c>
      <c r="O23" s="14">
        <f t="shared" si="0"/>
        <v>8179</v>
      </c>
      <c r="P23" s="14">
        <f>SUM(P24:P25)</f>
        <v>8583</v>
      </c>
      <c r="Q23" s="14">
        <f>SUM(Q24:Q25)</f>
        <v>8752</v>
      </c>
      <c r="R23" s="14">
        <f>SUM(R24:R25)</f>
        <v>8741</v>
      </c>
      <c r="S23" s="14"/>
      <c r="T23" s="14">
        <f t="shared" si="0"/>
        <v>2537</v>
      </c>
      <c r="U23" s="14">
        <f t="shared" si="0"/>
        <v>3083</v>
      </c>
      <c r="V23" s="14">
        <f>SUM(V24:V25)</f>
        <v>4021</v>
      </c>
      <c r="W23" s="14">
        <f>SUM(W24:W25)</f>
        <v>4278</v>
      </c>
      <c r="X23" s="14">
        <f>SUM(X24:X25)</f>
        <v>4363</v>
      </c>
      <c r="Y23" s="13"/>
      <c r="Z23" s="13"/>
      <c r="AA23" s="13"/>
      <c r="AB23" s="13"/>
      <c r="AC23" s="13"/>
      <c r="AD23" s="13"/>
      <c r="AE23" s="13"/>
    </row>
    <row r="24" spans="1:31" ht="12" customHeight="1" x14ac:dyDescent="0.2">
      <c r="A24" s="15" t="s">
        <v>21</v>
      </c>
      <c r="B24" s="14">
        <f>SUM(B8:B9,B11:B13,B16:B17,B18,B20)</f>
        <v>3134</v>
      </c>
      <c r="C24" s="14">
        <f t="shared" ref="C24:U24" si="1">SUM(C8:C9,C11:C13,C16:C17,C18,C20)</f>
        <v>3283</v>
      </c>
      <c r="D24" s="14">
        <f>SUM(D8:D9,D11:D13,D16:D17,D18,D20)</f>
        <v>3662</v>
      </c>
      <c r="E24" s="14">
        <f>SUM(E8:E9,E11:E13,E16:E17,E18,E20)</f>
        <v>3613</v>
      </c>
      <c r="F24" s="14">
        <f>SUM(F8:F9,F11:F13,F16:F17,F18,F20)</f>
        <v>3602</v>
      </c>
      <c r="G24" s="14"/>
      <c r="H24" s="14">
        <f t="shared" si="1"/>
        <v>1504</v>
      </c>
      <c r="I24" s="14">
        <f t="shared" si="1"/>
        <v>1661</v>
      </c>
      <c r="J24" s="14">
        <f>SUM(J8:J9,J11:J13,J16:J17,J18,J20)</f>
        <v>1658</v>
      </c>
      <c r="K24" s="14">
        <f>SUM(K8:K9,K11:K13,K16:K17,K18,K20)</f>
        <v>1598</v>
      </c>
      <c r="L24" s="14">
        <f>SUM(L8:L9,L11:L13,L16:L17,L18,L20)</f>
        <v>1636</v>
      </c>
      <c r="M24" s="14"/>
      <c r="N24" s="14">
        <f t="shared" si="1"/>
        <v>6336</v>
      </c>
      <c r="O24" s="14">
        <f t="shared" si="1"/>
        <v>7133</v>
      </c>
      <c r="P24" s="14">
        <f>SUM(P8:P9,P11:P13,P16:P17,P18,P20)</f>
        <v>7707</v>
      </c>
      <c r="Q24" s="14">
        <f>SUM(Q8:Q9,Q11:Q13,Q16:Q17,Q18,Q20)</f>
        <v>7875</v>
      </c>
      <c r="R24" s="14">
        <f>SUM(R8:R9,R11:R13,R16:R17,R18,R20)</f>
        <v>7876</v>
      </c>
      <c r="S24" s="14"/>
      <c r="T24" s="14">
        <f t="shared" si="1"/>
        <v>1966</v>
      </c>
      <c r="U24" s="14">
        <f t="shared" si="1"/>
        <v>2478</v>
      </c>
      <c r="V24" s="14">
        <f>SUM(V8:V9,V11:V13,V16:V17,V18,V20)</f>
        <v>3329</v>
      </c>
      <c r="W24" s="14">
        <f>SUM(W8:W9,W11:W13,W16:W17,W18,W20)</f>
        <v>3597</v>
      </c>
      <c r="X24" s="14">
        <f>SUM(X8:X9,X11:X13,X16:X17,X18,X20)</f>
        <v>3682</v>
      </c>
      <c r="Y24" s="13"/>
      <c r="Z24" s="13"/>
      <c r="AA24" s="13"/>
      <c r="AB24" s="13"/>
      <c r="AC24" s="13"/>
      <c r="AD24" s="13"/>
      <c r="AE24" s="13"/>
    </row>
    <row r="25" spans="1:31" ht="12" customHeight="1" x14ac:dyDescent="0.2">
      <c r="A25" s="15" t="s">
        <v>22</v>
      </c>
      <c r="B25" s="14">
        <f>SUM(B7,B10,B14:B15,B19,B21)</f>
        <v>481</v>
      </c>
      <c r="C25" s="14">
        <f t="shared" ref="C25:U25" si="2">SUM(C7,C10,C14:C15,C19,C21)</f>
        <v>375</v>
      </c>
      <c r="D25" s="14">
        <f>SUM(D7,D10,D14:D15,D19,D21)</f>
        <v>288</v>
      </c>
      <c r="E25" s="14">
        <f>SUM(E7,E10,E14:E15,E19,E21)</f>
        <v>301</v>
      </c>
      <c r="F25" s="14">
        <f>SUM(F7,F10,F14:F15,F19,F21)</f>
        <v>276</v>
      </c>
      <c r="G25" s="14"/>
      <c r="H25" s="14">
        <f t="shared" si="2"/>
        <v>221</v>
      </c>
      <c r="I25" s="14">
        <f t="shared" si="2"/>
        <v>236</v>
      </c>
      <c r="J25" s="14">
        <f>SUM(J7,J10,J14:J15,J19,J21)</f>
        <v>212</v>
      </c>
      <c r="K25" s="14">
        <f>SUM(K7,K10,K14:K15,K19,K21)</f>
        <v>187</v>
      </c>
      <c r="L25" s="14">
        <f>SUM(L7,L10,L14:L15,L19,L21)</f>
        <v>170</v>
      </c>
      <c r="M25" s="14"/>
      <c r="N25" s="14">
        <f t="shared" si="2"/>
        <v>1075</v>
      </c>
      <c r="O25" s="14">
        <f t="shared" si="2"/>
        <v>1046</v>
      </c>
      <c r="P25" s="14">
        <f>SUM(P7,P10,P14:P15,P19,P21)</f>
        <v>876</v>
      </c>
      <c r="Q25" s="14">
        <f>SUM(Q7,Q10,Q14:Q15,Q19,Q21)</f>
        <v>877</v>
      </c>
      <c r="R25" s="14">
        <f>SUM(R7,R10,R14:R15,R19,R21)</f>
        <v>865</v>
      </c>
      <c r="S25" s="14"/>
      <c r="T25" s="14">
        <f t="shared" si="2"/>
        <v>571</v>
      </c>
      <c r="U25" s="14">
        <f t="shared" si="2"/>
        <v>605</v>
      </c>
      <c r="V25" s="14">
        <f>SUM(V7,V10,V14:V15,V19,V21)</f>
        <v>692</v>
      </c>
      <c r="W25" s="14">
        <f>SUM(W7,W10,W14:W15,W19,W21)</f>
        <v>681</v>
      </c>
      <c r="X25" s="14">
        <f>SUM(X7,X10,X14:X15,X19,X21)</f>
        <v>681</v>
      </c>
      <c r="Y25" s="13"/>
      <c r="Z25" s="13"/>
      <c r="AA25" s="13"/>
      <c r="AB25" s="13"/>
      <c r="AC25" s="13"/>
      <c r="AD25" s="13"/>
      <c r="AE25" s="13"/>
    </row>
    <row r="26" spans="1:31" ht="17.25" customHeight="1" x14ac:dyDescent="0.2">
      <c r="A26" s="10" t="s">
        <v>23</v>
      </c>
      <c r="B26" s="16">
        <f>SUM(B22,B23)</f>
        <v>5662</v>
      </c>
      <c r="C26" s="16">
        <f t="shared" ref="C26:U26" si="3">SUM(C22,C23)</f>
        <v>5638</v>
      </c>
      <c r="D26" s="16">
        <f>SUM(D22,D23)</f>
        <v>5955</v>
      </c>
      <c r="E26" s="16">
        <f>SUM(E22,E23)</f>
        <v>5940</v>
      </c>
      <c r="F26" s="16">
        <f>SUM(F22,F23)</f>
        <v>5888</v>
      </c>
      <c r="G26" s="16"/>
      <c r="H26" s="16">
        <f t="shared" si="3"/>
        <v>3460</v>
      </c>
      <c r="I26" s="16">
        <f t="shared" si="3"/>
        <v>3646</v>
      </c>
      <c r="J26" s="16">
        <f>SUM(J22,J23)</f>
        <v>3464</v>
      </c>
      <c r="K26" s="16">
        <f>SUM(K22,K23)</f>
        <v>3236</v>
      </c>
      <c r="L26" s="16">
        <f>SUM(L22,L23)</f>
        <v>3276</v>
      </c>
      <c r="M26" s="16"/>
      <c r="N26" s="16">
        <f t="shared" si="3"/>
        <v>12430</v>
      </c>
      <c r="O26" s="16">
        <f t="shared" si="3"/>
        <v>13578</v>
      </c>
      <c r="P26" s="16">
        <f>SUM(P22,P23)</f>
        <v>13779</v>
      </c>
      <c r="Q26" s="16">
        <f>SUM(Q22,Q23)</f>
        <v>13981</v>
      </c>
      <c r="R26" s="16">
        <f>SUM(R22,R23)</f>
        <v>13971</v>
      </c>
      <c r="S26" s="16"/>
      <c r="T26" s="16">
        <f t="shared" si="3"/>
        <v>4224</v>
      </c>
      <c r="U26" s="16">
        <f t="shared" si="3"/>
        <v>5145</v>
      </c>
      <c r="V26" s="16">
        <f>SUM(V22,V23)</f>
        <v>6931</v>
      </c>
      <c r="W26" s="16">
        <f>SUM(W22,W23)</f>
        <v>7384</v>
      </c>
      <c r="X26" s="16">
        <f>SUM(X22,X23)</f>
        <v>7519</v>
      </c>
      <c r="Y26" s="13"/>
      <c r="Z26" s="13"/>
      <c r="AA26" s="13"/>
      <c r="AB26" s="13"/>
      <c r="AC26" s="13"/>
      <c r="AD26" s="13"/>
      <c r="AE26" s="13"/>
    </row>
    <row r="27" spans="1:31" ht="17.25" customHeight="1" x14ac:dyDescent="0.2">
      <c r="A27" s="10" t="s">
        <v>25</v>
      </c>
      <c r="B27" s="1"/>
      <c r="C27" s="11"/>
      <c r="D27" s="11"/>
      <c r="E27" s="11"/>
      <c r="F27" s="11"/>
      <c r="G27" s="1"/>
      <c r="H27" s="1"/>
      <c r="I27" s="11"/>
      <c r="J27" s="11"/>
      <c r="K27" s="11"/>
      <c r="L27" s="11"/>
      <c r="M27" s="1"/>
      <c r="N27" s="1"/>
      <c r="O27" s="11"/>
      <c r="P27" s="11"/>
      <c r="Q27" s="11"/>
      <c r="R27" s="11"/>
      <c r="S27" s="1"/>
      <c r="T27" s="1"/>
      <c r="U27" s="11"/>
      <c r="V27" s="11"/>
      <c r="W27" s="11"/>
      <c r="X27" s="11"/>
      <c r="Y27" s="13"/>
      <c r="Z27" s="13"/>
      <c r="AA27" s="13"/>
      <c r="AB27" s="13"/>
      <c r="AC27" s="13"/>
      <c r="AD27" s="13"/>
      <c r="AE27" s="13"/>
    </row>
    <row r="28" spans="1:31" ht="12" customHeight="1" x14ac:dyDescent="0.2">
      <c r="A28" s="1" t="s">
        <v>4</v>
      </c>
      <c r="B28" s="17">
        <f>B7/SUM(T7,N7,H7,B7)*100</f>
        <v>21.98443579766537</v>
      </c>
      <c r="C28" s="17">
        <f t="shared" ref="C28:F43" si="4">C7/SUM(U7,O7,I7,C7)*100</f>
        <v>15.163934426229508</v>
      </c>
      <c r="D28" s="17">
        <f t="shared" si="4"/>
        <v>11.581291759465479</v>
      </c>
      <c r="E28" s="17">
        <f t="shared" si="4"/>
        <v>12.155963302752294</v>
      </c>
      <c r="F28" s="17">
        <f t="shared" si="4"/>
        <v>10.930232558139535</v>
      </c>
      <c r="G28" s="17"/>
      <c r="H28" s="17">
        <f>H7/SUM(T7,N7,H7,B7)*100</f>
        <v>7.1984435797665363</v>
      </c>
      <c r="I28" s="17">
        <f t="shared" ref="I28:L43" si="5">I7/SUM(U7,O7,I7,C7)*100</f>
        <v>11.68032786885246</v>
      </c>
      <c r="J28" s="17">
        <f t="shared" si="5"/>
        <v>10.46770601336303</v>
      </c>
      <c r="K28" s="17">
        <f t="shared" si="5"/>
        <v>8.9449541284403669</v>
      </c>
      <c r="L28" s="17">
        <f t="shared" si="5"/>
        <v>10</v>
      </c>
      <c r="M28" s="17"/>
      <c r="N28" s="17">
        <f>N7/SUM(T7,N7,H7,B7)*100</f>
        <v>46.887159533073927</v>
      </c>
      <c r="O28" s="17">
        <f t="shared" ref="O28:R43" si="6">O7/SUM(U7,O7,I7,C7)*100</f>
        <v>47.33606557377049</v>
      </c>
      <c r="P28" s="17">
        <f t="shared" si="6"/>
        <v>44.988864142538972</v>
      </c>
      <c r="Q28" s="17">
        <f t="shared" si="6"/>
        <v>43.348623853211009</v>
      </c>
      <c r="R28" s="17">
        <f t="shared" si="6"/>
        <v>42.790697674418603</v>
      </c>
      <c r="S28" s="17"/>
      <c r="T28" s="17">
        <f>T7/SUM(T7,N7,H7,B7)*100</f>
        <v>23.929961089494164</v>
      </c>
      <c r="U28" s="17">
        <f t="shared" ref="U28:X43" si="7">U7/SUM(U7,O7,I7,C7)*100</f>
        <v>25.819672131147541</v>
      </c>
      <c r="V28" s="17">
        <f t="shared" si="7"/>
        <v>32.962138084632514</v>
      </c>
      <c r="W28" s="17">
        <f t="shared" si="7"/>
        <v>35.550458715596328</v>
      </c>
      <c r="X28" s="17">
        <f t="shared" si="7"/>
        <v>36.279069767441861</v>
      </c>
      <c r="Y28" s="13"/>
      <c r="Z28" s="13"/>
      <c r="AA28" s="13"/>
      <c r="AB28" s="13"/>
      <c r="AC28" s="13"/>
      <c r="AD28" s="13"/>
      <c r="AE28" s="13"/>
    </row>
    <row r="29" spans="1:31" ht="12" customHeight="1" x14ac:dyDescent="0.2">
      <c r="A29" s="1" t="s">
        <v>5</v>
      </c>
      <c r="B29" s="17">
        <f t="shared" ref="B29:F44" si="8">B8/SUM(T8,N8,H8,B8)*100</f>
        <v>23.373493975903614</v>
      </c>
      <c r="C29" s="33">
        <f t="shared" si="4"/>
        <v>18.027571580063626</v>
      </c>
      <c r="D29" s="17">
        <f t="shared" si="4"/>
        <v>16.492693110647181</v>
      </c>
      <c r="E29" s="17">
        <f t="shared" si="4"/>
        <v>16.13588110403397</v>
      </c>
      <c r="F29" s="17">
        <f t="shared" si="4"/>
        <v>16.94560669456067</v>
      </c>
      <c r="G29" s="1"/>
      <c r="H29" s="19">
        <f t="shared" ref="H29:L44" si="9">H8/SUM(T8,N8,H8,B8)*100</f>
        <v>9.8795180722891569</v>
      </c>
      <c r="I29" s="34">
        <f t="shared" si="5"/>
        <v>13.149522799575822</v>
      </c>
      <c r="J29" s="17">
        <f t="shared" si="5"/>
        <v>9.3945720250521916</v>
      </c>
      <c r="K29" s="17">
        <f t="shared" si="5"/>
        <v>7.1125265392781314</v>
      </c>
      <c r="L29" s="17">
        <f t="shared" si="5"/>
        <v>7.1129707112970717</v>
      </c>
      <c r="M29" s="1"/>
      <c r="N29" s="19">
        <f t="shared" ref="N29:R44" si="10">N8/SUM(T8,N8,H8,B8)*100</f>
        <v>47.46987951807229</v>
      </c>
      <c r="O29" s="17">
        <f t="shared" si="6"/>
        <v>48.144220572640513</v>
      </c>
      <c r="P29" s="17">
        <f t="shared" si="6"/>
        <v>47.703549060542798</v>
      </c>
      <c r="Q29" s="17">
        <f t="shared" si="6"/>
        <v>47.027600849256899</v>
      </c>
      <c r="R29" s="17">
        <f t="shared" si="6"/>
        <v>46.338912133891213</v>
      </c>
      <c r="S29" s="17"/>
      <c r="T29" s="17">
        <f t="shared" ref="T29:X44" si="11">T8/SUM(T8,N8,H8,B8)*100</f>
        <v>19.277108433734941</v>
      </c>
      <c r="U29" s="17">
        <f t="shared" si="7"/>
        <v>20.678685047720041</v>
      </c>
      <c r="V29" s="17">
        <f t="shared" si="7"/>
        <v>26.409185803757829</v>
      </c>
      <c r="W29" s="17">
        <f t="shared" si="7"/>
        <v>29.723991507430998</v>
      </c>
      <c r="X29" s="17">
        <f t="shared" si="7"/>
        <v>29.602510460251047</v>
      </c>
      <c r="Y29" s="13"/>
      <c r="Z29" s="13"/>
      <c r="AA29" s="13"/>
      <c r="AB29" s="13"/>
      <c r="AC29" s="13"/>
      <c r="AD29" s="13"/>
      <c r="AE29" s="13"/>
    </row>
    <row r="30" spans="1:31" ht="12" customHeight="1" x14ac:dyDescent="0.2">
      <c r="A30" s="1" t="s">
        <v>6</v>
      </c>
      <c r="B30" s="17">
        <f t="shared" si="8"/>
        <v>23.749456285341452</v>
      </c>
      <c r="C30" s="17">
        <f t="shared" si="4"/>
        <v>22.501998401278978</v>
      </c>
      <c r="D30" s="17">
        <f t="shared" si="4"/>
        <v>21.5904725316942</v>
      </c>
      <c r="E30" s="17">
        <f t="shared" si="4"/>
        <v>20.613026819923373</v>
      </c>
      <c r="F30" s="17">
        <f t="shared" si="4"/>
        <v>20.137562094000764</v>
      </c>
      <c r="G30" s="1"/>
      <c r="H30" s="19">
        <f t="shared" si="9"/>
        <v>11.961722488038278</v>
      </c>
      <c r="I30" s="34">
        <f t="shared" si="5"/>
        <v>11.830535571542766</v>
      </c>
      <c r="J30" s="17">
        <f t="shared" si="5"/>
        <v>10.449481367652709</v>
      </c>
      <c r="K30" s="17">
        <f t="shared" si="5"/>
        <v>10.919540229885058</v>
      </c>
      <c r="L30" s="17">
        <f t="shared" si="5"/>
        <v>11.425296140619029</v>
      </c>
      <c r="M30" s="1"/>
      <c r="N30" s="19">
        <f t="shared" si="10"/>
        <v>49.021313614615046</v>
      </c>
      <c r="O30" s="17">
        <f t="shared" si="6"/>
        <v>47.482014388489205</v>
      </c>
      <c r="P30" s="17">
        <f t="shared" si="6"/>
        <v>45.793315405301577</v>
      </c>
      <c r="Q30" s="17">
        <f t="shared" si="6"/>
        <v>45.402298850574709</v>
      </c>
      <c r="R30" s="17">
        <f t="shared" si="6"/>
        <v>45.319067634696218</v>
      </c>
      <c r="S30" s="17"/>
      <c r="T30" s="17">
        <f t="shared" si="11"/>
        <v>15.267507612005218</v>
      </c>
      <c r="U30" s="17">
        <f t="shared" si="7"/>
        <v>18.185451638689049</v>
      </c>
      <c r="V30" s="17">
        <f t="shared" si="7"/>
        <v>22.166730695351518</v>
      </c>
      <c r="W30" s="17">
        <f t="shared" si="7"/>
        <v>23.065134099616856</v>
      </c>
      <c r="X30" s="17">
        <f t="shared" si="7"/>
        <v>23.11807413068399</v>
      </c>
      <c r="Y30" s="13"/>
      <c r="Z30" s="13"/>
      <c r="AA30" s="13"/>
      <c r="AB30" s="13"/>
      <c r="AC30" s="13"/>
      <c r="AD30" s="13"/>
      <c r="AE30" s="13"/>
    </row>
    <row r="31" spans="1:31" ht="12" customHeight="1" x14ac:dyDescent="0.2">
      <c r="A31" s="1" t="s">
        <v>7</v>
      </c>
      <c r="B31" s="17">
        <f t="shared" si="8"/>
        <v>18.15126050420168</v>
      </c>
      <c r="C31" s="17">
        <f t="shared" si="4"/>
        <v>17.241379310344829</v>
      </c>
      <c r="D31" s="17">
        <f t="shared" si="4"/>
        <v>16.730038022813687</v>
      </c>
      <c r="E31" s="17">
        <f t="shared" si="4"/>
        <v>16.895874263261295</v>
      </c>
      <c r="F31" s="17">
        <f t="shared" si="4"/>
        <v>17.131474103585656</v>
      </c>
      <c r="G31" s="1"/>
      <c r="H31" s="19">
        <f t="shared" si="9"/>
        <v>13.445378151260504</v>
      </c>
      <c r="I31" s="34">
        <f t="shared" si="5"/>
        <v>9.8275862068965516</v>
      </c>
      <c r="J31" s="17">
        <f t="shared" si="5"/>
        <v>11.02661596958175</v>
      </c>
      <c r="K31" s="17">
        <f t="shared" si="5"/>
        <v>10.019646365422396</v>
      </c>
      <c r="L31" s="17">
        <f t="shared" si="5"/>
        <v>8.3665338645418323</v>
      </c>
      <c r="M31" s="1"/>
      <c r="N31" s="19">
        <f t="shared" si="10"/>
        <v>44.369747899159663</v>
      </c>
      <c r="O31" s="17">
        <f t="shared" si="6"/>
        <v>46.206896551724135</v>
      </c>
      <c r="P31" s="17">
        <f t="shared" si="6"/>
        <v>40.684410646387832</v>
      </c>
      <c r="Q31" s="17">
        <f t="shared" si="6"/>
        <v>41.257367387033398</v>
      </c>
      <c r="R31" s="17">
        <f t="shared" si="6"/>
        <v>42.828685258964143</v>
      </c>
      <c r="S31" s="17"/>
      <c r="T31" s="17">
        <f t="shared" si="11"/>
        <v>24.033613445378151</v>
      </c>
      <c r="U31" s="17">
        <f t="shared" si="7"/>
        <v>26.72413793103448</v>
      </c>
      <c r="V31" s="17">
        <f t="shared" si="7"/>
        <v>31.558935361216729</v>
      </c>
      <c r="W31" s="17">
        <f t="shared" si="7"/>
        <v>31.827111984282908</v>
      </c>
      <c r="X31" s="17">
        <f t="shared" si="7"/>
        <v>31.673306772908365</v>
      </c>
      <c r="Y31" s="13"/>
      <c r="Z31" s="13"/>
      <c r="AA31" s="13"/>
      <c r="AB31" s="13"/>
      <c r="AC31" s="13"/>
      <c r="AD31" s="13"/>
      <c r="AE31" s="13"/>
    </row>
    <row r="32" spans="1:31" ht="12" customHeight="1" x14ac:dyDescent="0.2">
      <c r="A32" s="1" t="s">
        <v>8</v>
      </c>
      <c r="B32" s="17">
        <f t="shared" si="8"/>
        <v>23.01255230125523</v>
      </c>
      <c r="C32" s="17">
        <f t="shared" si="4"/>
        <v>17.894736842105264</v>
      </c>
      <c r="D32" s="17">
        <f t="shared" si="4"/>
        <v>19.765166340508806</v>
      </c>
      <c r="E32" s="17">
        <f t="shared" si="4"/>
        <v>19.056974459724952</v>
      </c>
      <c r="F32" s="17">
        <f t="shared" si="4"/>
        <v>18.677042801556421</v>
      </c>
      <c r="G32" s="1"/>
      <c r="H32" s="19">
        <f t="shared" si="9"/>
        <v>9.2050209205020916</v>
      </c>
      <c r="I32" s="34">
        <f t="shared" si="5"/>
        <v>14.947368421052632</v>
      </c>
      <c r="J32" s="17">
        <f t="shared" si="5"/>
        <v>8.6105675146771041</v>
      </c>
      <c r="K32" s="17">
        <f t="shared" si="5"/>
        <v>6.6797642436149314</v>
      </c>
      <c r="L32" s="17">
        <f t="shared" si="5"/>
        <v>5.836575875486381</v>
      </c>
      <c r="M32" s="1"/>
      <c r="N32" s="19">
        <f t="shared" si="10"/>
        <v>45.60669456066946</v>
      </c>
      <c r="O32" s="17">
        <f t="shared" si="6"/>
        <v>43.15789473684211</v>
      </c>
      <c r="P32" s="17">
        <f t="shared" si="6"/>
        <v>49.315068493150683</v>
      </c>
      <c r="Q32" s="17">
        <f t="shared" si="6"/>
        <v>48.526522593320237</v>
      </c>
      <c r="R32" s="17">
        <f t="shared" si="6"/>
        <v>49.221789883268485</v>
      </c>
      <c r="S32" s="17"/>
      <c r="T32" s="17">
        <f t="shared" si="11"/>
        <v>22.17573221757322</v>
      </c>
      <c r="U32" s="17">
        <f t="shared" si="7"/>
        <v>24</v>
      </c>
      <c r="V32" s="17">
        <f t="shared" si="7"/>
        <v>22.309197651663403</v>
      </c>
      <c r="W32" s="17">
        <f t="shared" si="7"/>
        <v>25.736738703339885</v>
      </c>
      <c r="X32" s="17">
        <f t="shared" si="7"/>
        <v>26.264591439688719</v>
      </c>
      <c r="Y32" s="13"/>
      <c r="Z32" s="13"/>
      <c r="AA32" s="13"/>
      <c r="AB32" s="13"/>
      <c r="AC32" s="13"/>
      <c r="AD32" s="13"/>
      <c r="AE32" s="13"/>
    </row>
    <row r="33" spans="1:31" ht="17.25" customHeight="1" x14ac:dyDescent="0.2">
      <c r="A33" s="1" t="s">
        <v>9</v>
      </c>
      <c r="B33" s="17">
        <f t="shared" si="8"/>
        <v>22.057735011102885</v>
      </c>
      <c r="C33" s="17">
        <f t="shared" si="4"/>
        <v>21.153846153846153</v>
      </c>
      <c r="D33" s="17">
        <f t="shared" si="4"/>
        <v>21.638524077548468</v>
      </c>
      <c r="E33" s="17">
        <f t="shared" si="4"/>
        <v>20.291616038882136</v>
      </c>
      <c r="F33" s="17">
        <f t="shared" si="4"/>
        <v>19.682151589242054</v>
      </c>
      <c r="G33" s="1"/>
      <c r="H33" s="19">
        <f t="shared" si="9"/>
        <v>13.323464100666174</v>
      </c>
      <c r="I33" s="34">
        <f t="shared" si="5"/>
        <v>12.201591511936339</v>
      </c>
      <c r="J33" s="17">
        <f t="shared" si="5"/>
        <v>8.7554721701063176</v>
      </c>
      <c r="K33" s="17">
        <f t="shared" si="5"/>
        <v>9.173754556500608</v>
      </c>
      <c r="L33" s="17">
        <f t="shared" si="5"/>
        <v>10.024449877750612</v>
      </c>
      <c r="M33" s="1"/>
      <c r="N33" s="19">
        <f t="shared" si="10"/>
        <v>48.48260547742413</v>
      </c>
      <c r="O33" s="17">
        <f t="shared" si="6"/>
        <v>48.54111405835544</v>
      </c>
      <c r="P33" s="17">
        <f t="shared" si="6"/>
        <v>47.467166979362105</v>
      </c>
      <c r="Q33" s="17">
        <f t="shared" si="6"/>
        <v>47.387606318347508</v>
      </c>
      <c r="R33" s="17">
        <f t="shared" si="6"/>
        <v>46.026894865525676</v>
      </c>
      <c r="S33" s="17"/>
      <c r="T33" s="17">
        <f t="shared" si="11"/>
        <v>16.13619541080681</v>
      </c>
      <c r="U33" s="17">
        <f t="shared" si="7"/>
        <v>18.103448275862068</v>
      </c>
      <c r="V33" s="17">
        <f t="shared" si="7"/>
        <v>22.138836772983115</v>
      </c>
      <c r="W33" s="17">
        <f t="shared" si="7"/>
        <v>23.147023086269744</v>
      </c>
      <c r="X33" s="17">
        <f t="shared" si="7"/>
        <v>24.266503667481661</v>
      </c>
      <c r="Y33" s="13"/>
      <c r="Z33" s="13"/>
      <c r="AA33" s="13"/>
      <c r="AB33" s="13"/>
      <c r="AC33" s="13"/>
      <c r="AD33" s="13"/>
      <c r="AE33" s="13"/>
    </row>
    <row r="34" spans="1:31" ht="12" customHeight="1" x14ac:dyDescent="0.2">
      <c r="A34" s="1" t="s">
        <v>10</v>
      </c>
      <c r="B34" s="17">
        <f t="shared" si="8"/>
        <v>25.360576923076923</v>
      </c>
      <c r="C34" s="17">
        <f t="shared" si="4"/>
        <v>25.134211810639336</v>
      </c>
      <c r="D34" s="17">
        <f t="shared" si="4"/>
        <v>25.529149647233567</v>
      </c>
      <c r="E34" s="17">
        <f t="shared" si="4"/>
        <v>24.082850623134984</v>
      </c>
      <c r="F34" s="17">
        <f t="shared" si="4"/>
        <v>23.613750215926757</v>
      </c>
      <c r="G34" s="1"/>
      <c r="H34" s="19">
        <f t="shared" si="9"/>
        <v>11.989182692307693</v>
      </c>
      <c r="I34" s="34">
        <f t="shared" si="5"/>
        <v>11.346998535871156</v>
      </c>
      <c r="J34" s="17">
        <f t="shared" si="5"/>
        <v>11.010025993316004</v>
      </c>
      <c r="K34" s="17">
        <f t="shared" si="5"/>
        <v>10.461646480603827</v>
      </c>
      <c r="L34" s="17">
        <f t="shared" si="5"/>
        <v>10.86543444463638</v>
      </c>
      <c r="M34" s="1"/>
      <c r="N34" s="19">
        <f t="shared" si="10"/>
        <v>50.360576923076927</v>
      </c>
      <c r="O34" s="17">
        <f t="shared" si="6"/>
        <v>50.756466569058077</v>
      </c>
      <c r="P34" s="17">
        <f t="shared" si="6"/>
        <v>48.310434459710358</v>
      </c>
      <c r="Q34" s="17">
        <f t="shared" si="6"/>
        <v>49.289099526066352</v>
      </c>
      <c r="R34" s="17">
        <f t="shared" si="6"/>
        <v>48.83399550872344</v>
      </c>
      <c r="S34" s="17"/>
      <c r="T34" s="17">
        <f t="shared" si="11"/>
        <v>12.289663461538462</v>
      </c>
      <c r="U34" s="17">
        <f t="shared" si="7"/>
        <v>12.762323084431429</v>
      </c>
      <c r="V34" s="17">
        <f t="shared" si="7"/>
        <v>15.150389899740066</v>
      </c>
      <c r="W34" s="17">
        <f t="shared" si="7"/>
        <v>16.166403370194839</v>
      </c>
      <c r="X34" s="17">
        <f t="shared" si="7"/>
        <v>16.686819830713421</v>
      </c>
      <c r="Y34" s="13"/>
      <c r="Z34" s="13"/>
      <c r="AA34" s="13"/>
      <c r="AB34" s="13"/>
      <c r="AC34" s="13"/>
      <c r="AD34" s="13"/>
      <c r="AE34" s="13"/>
    </row>
    <row r="35" spans="1:31" ht="12" customHeight="1" x14ac:dyDescent="0.2">
      <c r="A35" s="1" t="s">
        <v>11</v>
      </c>
      <c r="B35" s="17">
        <f t="shared" si="8"/>
        <v>21.975308641975307</v>
      </c>
      <c r="C35" s="17">
        <f t="shared" si="4"/>
        <v>14.835164835164836</v>
      </c>
      <c r="D35" s="17">
        <f t="shared" si="4"/>
        <v>11.400651465798045</v>
      </c>
      <c r="E35" s="17">
        <f t="shared" si="4"/>
        <v>11.03448275862069</v>
      </c>
      <c r="F35" s="17">
        <f t="shared" si="4"/>
        <v>10.622710622710622</v>
      </c>
      <c r="G35" s="1"/>
      <c r="H35" s="19">
        <f t="shared" si="9"/>
        <v>7.9012345679012341</v>
      </c>
      <c r="I35" s="34">
        <f t="shared" si="5"/>
        <v>12.087912087912088</v>
      </c>
      <c r="J35" s="17">
        <f t="shared" si="5"/>
        <v>7.1661237785016292</v>
      </c>
      <c r="K35" s="17">
        <f t="shared" si="5"/>
        <v>4.8275862068965516</v>
      </c>
      <c r="L35" s="17">
        <f t="shared" si="5"/>
        <v>4.0293040293040292</v>
      </c>
      <c r="M35" s="1"/>
      <c r="N35" s="19">
        <f t="shared" si="10"/>
        <v>44.938271604938272</v>
      </c>
      <c r="O35" s="17">
        <f t="shared" si="6"/>
        <v>45.054945054945058</v>
      </c>
      <c r="P35" s="17">
        <f t="shared" si="6"/>
        <v>43.322475570032573</v>
      </c>
      <c r="Q35" s="17">
        <f t="shared" si="6"/>
        <v>42.758620689655174</v>
      </c>
      <c r="R35" s="17">
        <f t="shared" si="6"/>
        <v>42.124542124542124</v>
      </c>
      <c r="S35" s="17"/>
      <c r="T35" s="17">
        <f t="shared" si="11"/>
        <v>25.185185185185183</v>
      </c>
      <c r="U35" s="17">
        <f t="shared" si="7"/>
        <v>28.021978021978022</v>
      </c>
      <c r="V35" s="17">
        <f t="shared" si="7"/>
        <v>38.11074918566775</v>
      </c>
      <c r="W35" s="17">
        <f t="shared" si="7"/>
        <v>41.379310344827587</v>
      </c>
      <c r="X35" s="17">
        <f t="shared" si="7"/>
        <v>43.223443223443226</v>
      </c>
      <c r="Y35" s="13"/>
      <c r="Z35" s="13"/>
      <c r="AA35" s="13"/>
      <c r="AB35" s="13"/>
      <c r="AC35" s="13"/>
      <c r="AD35" s="13"/>
      <c r="AE35" s="13"/>
    </row>
    <row r="36" spans="1:31" ht="12" customHeight="1" x14ac:dyDescent="0.2">
      <c r="A36" s="1" t="s">
        <v>12</v>
      </c>
      <c r="B36" s="17">
        <f t="shared" si="8"/>
        <v>20.27027027027027</v>
      </c>
      <c r="C36" s="17">
        <f t="shared" si="4"/>
        <v>16.602316602316602</v>
      </c>
      <c r="D36" s="17">
        <f t="shared" si="4"/>
        <v>5.3333333333333339</v>
      </c>
      <c r="E36" s="17">
        <f t="shared" si="4"/>
        <v>6.666666666666667</v>
      </c>
      <c r="F36" s="17">
        <f t="shared" si="4"/>
        <v>6.607929515418502</v>
      </c>
      <c r="G36" s="1"/>
      <c r="H36" s="19">
        <f t="shared" si="9"/>
        <v>8.7837837837837842</v>
      </c>
      <c r="I36" s="34">
        <f t="shared" si="5"/>
        <v>9.2664092664092657</v>
      </c>
      <c r="J36" s="17">
        <f t="shared" si="5"/>
        <v>14.666666666666666</v>
      </c>
      <c r="K36" s="17">
        <f t="shared" si="5"/>
        <v>12.444444444444445</v>
      </c>
      <c r="L36" s="17">
        <f t="shared" si="5"/>
        <v>12.77533039647577</v>
      </c>
      <c r="M36" s="1"/>
      <c r="N36" s="19">
        <f t="shared" si="10"/>
        <v>48.986486486486484</v>
      </c>
      <c r="O36" s="17">
        <f t="shared" si="6"/>
        <v>49.034749034749034</v>
      </c>
      <c r="P36" s="17">
        <f t="shared" si="6"/>
        <v>41.777777777777779</v>
      </c>
      <c r="Q36" s="17">
        <f t="shared" si="6"/>
        <v>44.888888888888886</v>
      </c>
      <c r="R36" s="17">
        <f t="shared" si="6"/>
        <v>45.814977973568283</v>
      </c>
      <c r="S36" s="17"/>
      <c r="T36" s="17">
        <f t="shared" si="11"/>
        <v>21.95945945945946</v>
      </c>
      <c r="U36" s="17">
        <f t="shared" si="7"/>
        <v>25.096525096525095</v>
      </c>
      <c r="V36" s="17">
        <f t="shared" si="7"/>
        <v>38.222222222222221</v>
      </c>
      <c r="W36" s="17">
        <f t="shared" si="7"/>
        <v>36</v>
      </c>
      <c r="X36" s="17">
        <f t="shared" si="7"/>
        <v>34.801762114537446</v>
      </c>
      <c r="Y36" s="13"/>
      <c r="Z36" s="13"/>
      <c r="AA36" s="13"/>
      <c r="AB36" s="13"/>
      <c r="AC36" s="13"/>
      <c r="AD36" s="13"/>
      <c r="AE36" s="13"/>
    </row>
    <row r="37" spans="1:31" ht="12" customHeight="1" x14ac:dyDescent="0.2">
      <c r="A37" s="1" t="s">
        <v>13</v>
      </c>
      <c r="B37" s="17">
        <f t="shared" si="8"/>
        <v>27.949526813880126</v>
      </c>
      <c r="C37" s="17">
        <f t="shared" si="4"/>
        <v>24.917309812568909</v>
      </c>
      <c r="D37" s="17">
        <f t="shared" si="4"/>
        <v>24.314096499526965</v>
      </c>
      <c r="E37" s="17">
        <f t="shared" si="4"/>
        <v>24.541607898448518</v>
      </c>
      <c r="F37" s="17">
        <f t="shared" si="4"/>
        <v>24.507966260543579</v>
      </c>
      <c r="G37" s="1"/>
      <c r="H37" s="19">
        <f t="shared" si="9"/>
        <v>10.788643533123029</v>
      </c>
      <c r="I37" s="34">
        <f t="shared" si="5"/>
        <v>10.749724366041896</v>
      </c>
      <c r="J37" s="17">
        <f t="shared" si="5"/>
        <v>10.54872280037843</v>
      </c>
      <c r="K37" s="17">
        <f t="shared" si="5"/>
        <v>9.2618711800658193</v>
      </c>
      <c r="L37" s="17">
        <f t="shared" si="5"/>
        <v>8.4348641049671969</v>
      </c>
      <c r="M37" s="1"/>
      <c r="N37" s="19">
        <f t="shared" si="10"/>
        <v>49.652996845425868</v>
      </c>
      <c r="O37" s="17">
        <f t="shared" si="6"/>
        <v>49.558985667034179</v>
      </c>
      <c r="P37" s="17">
        <f t="shared" si="6"/>
        <v>46.925260170293285</v>
      </c>
      <c r="Q37" s="17">
        <f t="shared" si="6"/>
        <v>46.544428772919602</v>
      </c>
      <c r="R37" s="17">
        <f t="shared" si="6"/>
        <v>47.235238987816309</v>
      </c>
      <c r="S37" s="17"/>
      <c r="T37" s="17">
        <f t="shared" si="11"/>
        <v>11.608832807570977</v>
      </c>
      <c r="U37" s="17">
        <f t="shared" si="7"/>
        <v>14.773980154355016</v>
      </c>
      <c r="V37" s="17">
        <f t="shared" si="7"/>
        <v>18.211920529801322</v>
      </c>
      <c r="W37" s="17">
        <f t="shared" si="7"/>
        <v>19.652092148566055</v>
      </c>
      <c r="X37" s="17">
        <f t="shared" si="7"/>
        <v>19.821930646672914</v>
      </c>
      <c r="Y37" s="13"/>
      <c r="Z37" s="13"/>
      <c r="AA37" s="13"/>
      <c r="AB37" s="13"/>
      <c r="AC37" s="13"/>
      <c r="AD37" s="13"/>
      <c r="AE37" s="13"/>
    </row>
    <row r="38" spans="1:31" ht="17.25" customHeight="1" x14ac:dyDescent="0.2">
      <c r="A38" s="1" t="s">
        <v>14</v>
      </c>
      <c r="B38" s="17">
        <f t="shared" si="8"/>
        <v>23.872679045092838</v>
      </c>
      <c r="C38" s="17">
        <f t="shared" si="4"/>
        <v>21.065989847715734</v>
      </c>
      <c r="D38" s="17">
        <f t="shared" si="4"/>
        <v>18.27956989247312</v>
      </c>
      <c r="E38" s="17">
        <f t="shared" si="4"/>
        <v>17.486338797814209</v>
      </c>
      <c r="F38" s="17">
        <f t="shared" si="4"/>
        <v>17.78975741239892</v>
      </c>
      <c r="G38" s="1"/>
      <c r="H38" s="19">
        <f t="shared" si="9"/>
        <v>12.73209549071618</v>
      </c>
      <c r="I38" s="34">
        <f t="shared" si="5"/>
        <v>7.1065989847715745</v>
      </c>
      <c r="J38" s="17">
        <f t="shared" si="5"/>
        <v>7.795698924731183</v>
      </c>
      <c r="K38" s="17">
        <f t="shared" si="5"/>
        <v>8.7431693989071047</v>
      </c>
      <c r="L38" s="17">
        <f t="shared" si="5"/>
        <v>9.433962264150944</v>
      </c>
      <c r="M38" s="1"/>
      <c r="N38" s="19">
        <f t="shared" si="10"/>
        <v>49.867374005305038</v>
      </c>
      <c r="O38" s="17">
        <f t="shared" si="6"/>
        <v>50</v>
      </c>
      <c r="P38" s="17">
        <f t="shared" si="6"/>
        <v>46.505376344086017</v>
      </c>
      <c r="Q38" s="17">
        <f t="shared" si="6"/>
        <v>44.26229508196721</v>
      </c>
      <c r="R38" s="17">
        <f t="shared" si="6"/>
        <v>42.857142857142854</v>
      </c>
      <c r="S38" s="17"/>
      <c r="T38" s="17">
        <f t="shared" si="11"/>
        <v>13.527851458885943</v>
      </c>
      <c r="U38" s="17">
        <f t="shared" si="7"/>
        <v>21.82741116751269</v>
      </c>
      <c r="V38" s="17">
        <f t="shared" si="7"/>
        <v>27.419354838709676</v>
      </c>
      <c r="W38" s="17">
        <f t="shared" si="7"/>
        <v>29.508196721311474</v>
      </c>
      <c r="X38" s="17">
        <f t="shared" si="7"/>
        <v>29.919137466307276</v>
      </c>
      <c r="Y38" s="13"/>
      <c r="Z38" s="13"/>
      <c r="AA38" s="13"/>
      <c r="AB38" s="13"/>
      <c r="AC38" s="13"/>
      <c r="AD38" s="13"/>
      <c r="AE38" s="13"/>
    </row>
    <row r="39" spans="1:31" ht="12" customHeight="1" x14ac:dyDescent="0.2">
      <c r="A39" s="1" t="s">
        <v>15</v>
      </c>
      <c r="B39" s="17">
        <f t="shared" si="8"/>
        <v>22.51340083382966</v>
      </c>
      <c r="C39" s="17">
        <f t="shared" si="4"/>
        <v>20.699223085460599</v>
      </c>
      <c r="D39" s="17">
        <f t="shared" si="4"/>
        <v>19.712070874861574</v>
      </c>
      <c r="E39" s="17">
        <f t="shared" si="4"/>
        <v>19.87716359575656</v>
      </c>
      <c r="F39" s="17">
        <f t="shared" si="4"/>
        <v>20.191226096737907</v>
      </c>
      <c r="G39" s="1"/>
      <c r="H39" s="19">
        <f t="shared" si="9"/>
        <v>11.55449672424062</v>
      </c>
      <c r="I39" s="34">
        <f t="shared" si="5"/>
        <v>11.376248612652608</v>
      </c>
      <c r="J39" s="17">
        <f t="shared" si="5"/>
        <v>10.022148394241418</v>
      </c>
      <c r="K39" s="17">
        <f t="shared" si="5"/>
        <v>8.5427135678391952</v>
      </c>
      <c r="L39" s="17">
        <f t="shared" si="5"/>
        <v>8.6051743532058502</v>
      </c>
      <c r="M39" s="1"/>
      <c r="N39" s="19">
        <f t="shared" si="10"/>
        <v>47.170935080405002</v>
      </c>
      <c r="O39" s="17">
        <f t="shared" si="6"/>
        <v>47.780244173140957</v>
      </c>
      <c r="P39" s="17">
        <f t="shared" si="6"/>
        <v>44.573643410852718</v>
      </c>
      <c r="Q39" s="17">
        <f t="shared" si="6"/>
        <v>44.835287548855391</v>
      </c>
      <c r="R39" s="17">
        <f t="shared" si="6"/>
        <v>44.094488188976378</v>
      </c>
      <c r="S39" s="17"/>
      <c r="T39" s="17">
        <f t="shared" si="11"/>
        <v>18.761167361524716</v>
      </c>
      <c r="U39" s="17">
        <f t="shared" si="7"/>
        <v>20.144284128745838</v>
      </c>
      <c r="V39" s="17">
        <f t="shared" si="7"/>
        <v>25.692137320044296</v>
      </c>
      <c r="W39" s="17">
        <f t="shared" si="7"/>
        <v>26.744835287548856</v>
      </c>
      <c r="X39" s="17">
        <f t="shared" si="7"/>
        <v>27.109111361079862</v>
      </c>
      <c r="Y39" s="13"/>
      <c r="Z39" s="13"/>
      <c r="AA39" s="13"/>
      <c r="AB39" s="13"/>
      <c r="AC39" s="13"/>
      <c r="AD39" s="13"/>
      <c r="AE39" s="13"/>
    </row>
    <row r="40" spans="1:31" ht="12" customHeight="1" x14ac:dyDescent="0.2">
      <c r="A40" s="1" t="s">
        <v>16</v>
      </c>
      <c r="B40" s="17">
        <f t="shared" si="8"/>
        <v>20.155038759689923</v>
      </c>
      <c r="C40" s="17">
        <f t="shared" si="4"/>
        <v>16.806722689075631</v>
      </c>
      <c r="D40" s="17">
        <f t="shared" si="4"/>
        <v>11.881188118811881</v>
      </c>
      <c r="E40" s="17">
        <f t="shared" si="4"/>
        <v>19.130434782608695</v>
      </c>
      <c r="F40" s="17">
        <f t="shared" si="4"/>
        <v>16.831683168316832</v>
      </c>
      <c r="G40" s="1"/>
      <c r="H40" s="19">
        <f t="shared" si="9"/>
        <v>5.4263565891472867</v>
      </c>
      <c r="I40" s="34">
        <f t="shared" si="5"/>
        <v>10.92436974789916</v>
      </c>
      <c r="J40" s="17">
        <f t="shared" si="5"/>
        <v>8.9108910891089099</v>
      </c>
      <c r="K40" s="17">
        <f t="shared" si="5"/>
        <v>5.2173913043478262</v>
      </c>
      <c r="L40" s="17">
        <f t="shared" si="5"/>
        <v>3.9603960396039604</v>
      </c>
      <c r="M40" s="1"/>
      <c r="N40" s="19">
        <f t="shared" si="10"/>
        <v>45.736434108527128</v>
      </c>
      <c r="O40" s="17">
        <f t="shared" si="6"/>
        <v>42.857142857142854</v>
      </c>
      <c r="P40" s="17">
        <f t="shared" si="6"/>
        <v>42.574257425742573</v>
      </c>
      <c r="Q40" s="17">
        <f t="shared" si="6"/>
        <v>43.478260869565219</v>
      </c>
      <c r="R40" s="17">
        <f t="shared" si="6"/>
        <v>41.584158415841586</v>
      </c>
      <c r="S40" s="17"/>
      <c r="T40" s="17">
        <f t="shared" si="11"/>
        <v>28.68217054263566</v>
      </c>
      <c r="U40" s="17">
        <f t="shared" si="7"/>
        <v>29.411764705882355</v>
      </c>
      <c r="V40" s="17">
        <f t="shared" si="7"/>
        <v>36.633663366336634</v>
      </c>
      <c r="W40" s="17">
        <f t="shared" si="7"/>
        <v>32.173913043478258</v>
      </c>
      <c r="X40" s="17">
        <f t="shared" si="7"/>
        <v>37.623762376237622</v>
      </c>
      <c r="Y40" s="13"/>
      <c r="Z40" s="13"/>
      <c r="AA40" s="13"/>
      <c r="AB40" s="13"/>
      <c r="AC40" s="13"/>
      <c r="AD40" s="13"/>
      <c r="AE40" s="13"/>
    </row>
    <row r="41" spans="1:31" ht="12" customHeight="1" x14ac:dyDescent="0.2">
      <c r="A41" s="1" t="s">
        <v>17</v>
      </c>
      <c r="B41" s="17">
        <f t="shared" si="8"/>
        <v>22.803553800592301</v>
      </c>
      <c r="C41" s="17">
        <f t="shared" si="4"/>
        <v>20.412168792934249</v>
      </c>
      <c r="D41" s="17">
        <f t="shared" si="4"/>
        <v>18.073485600794438</v>
      </c>
      <c r="E41" s="17">
        <f t="shared" si="4"/>
        <v>17.889447236180906</v>
      </c>
      <c r="F41" s="17">
        <f t="shared" si="4"/>
        <v>17.982017982017982</v>
      </c>
      <c r="G41" s="1"/>
      <c r="H41" s="19">
        <f t="shared" si="9"/>
        <v>10.957551826258637</v>
      </c>
      <c r="I41" s="34">
        <f t="shared" si="5"/>
        <v>9.1265947006869474</v>
      </c>
      <c r="J41" s="17">
        <f t="shared" si="5"/>
        <v>8.5402184707050655</v>
      </c>
      <c r="K41" s="17">
        <f t="shared" si="5"/>
        <v>8.3417085427135671</v>
      </c>
      <c r="L41" s="17">
        <f t="shared" si="5"/>
        <v>7.7922077922077921</v>
      </c>
      <c r="M41" s="1"/>
      <c r="N41" s="19">
        <f t="shared" si="10"/>
        <v>49.25962487660415</v>
      </c>
      <c r="O41" s="17">
        <f t="shared" si="6"/>
        <v>50.7360157016683</v>
      </c>
      <c r="P41" s="17">
        <f t="shared" si="6"/>
        <v>47.169811320754718</v>
      </c>
      <c r="Q41" s="17">
        <f t="shared" si="6"/>
        <v>45.929648241206031</v>
      </c>
      <c r="R41" s="17">
        <f t="shared" si="6"/>
        <v>46.25374625374625</v>
      </c>
      <c r="S41" s="17"/>
      <c r="T41" s="17">
        <f t="shared" si="11"/>
        <v>16.979269496544916</v>
      </c>
      <c r="U41" s="17">
        <f t="shared" si="7"/>
        <v>19.725220804710499</v>
      </c>
      <c r="V41" s="17">
        <f t="shared" si="7"/>
        <v>26.216484607745777</v>
      </c>
      <c r="W41" s="17">
        <f t="shared" si="7"/>
        <v>27.839195979899493</v>
      </c>
      <c r="X41" s="17">
        <f t="shared" si="7"/>
        <v>27.972027972027973</v>
      </c>
      <c r="Y41" s="13"/>
      <c r="Z41" s="13"/>
      <c r="AA41" s="13"/>
      <c r="AB41" s="13"/>
      <c r="AC41" s="13"/>
      <c r="AD41" s="13"/>
      <c r="AE41" s="13"/>
    </row>
    <row r="42" spans="1:31" ht="12" customHeight="1" x14ac:dyDescent="0.2">
      <c r="A42" s="1" t="s">
        <v>18</v>
      </c>
      <c r="B42" s="17">
        <f t="shared" si="8"/>
        <v>20.78239608801956</v>
      </c>
      <c r="C42" s="17">
        <f t="shared" si="4"/>
        <v>18.584070796460178</v>
      </c>
      <c r="D42" s="17">
        <f t="shared" si="4"/>
        <v>19.34782608695652</v>
      </c>
      <c r="E42" s="17">
        <f t="shared" si="4"/>
        <v>19.745222929936308</v>
      </c>
      <c r="F42" s="17">
        <f t="shared" si="4"/>
        <v>17.864923747276691</v>
      </c>
      <c r="G42" s="1"/>
      <c r="H42" s="19">
        <f t="shared" si="9"/>
        <v>9.5354523227383865</v>
      </c>
      <c r="I42" s="34">
        <f t="shared" si="5"/>
        <v>9.0707964601769913</v>
      </c>
      <c r="J42" s="17">
        <f t="shared" si="5"/>
        <v>9.3478260869565215</v>
      </c>
      <c r="K42" s="17">
        <f t="shared" si="5"/>
        <v>10.40339702760085</v>
      </c>
      <c r="L42" s="17">
        <f t="shared" si="5"/>
        <v>8.9324618736383457</v>
      </c>
      <c r="M42" s="1"/>
      <c r="N42" s="19">
        <f t="shared" si="10"/>
        <v>44.987775061124694</v>
      </c>
      <c r="O42" s="17">
        <f t="shared" si="6"/>
        <v>45.353982300884951</v>
      </c>
      <c r="P42" s="17">
        <f t="shared" si="6"/>
        <v>41.304347826086953</v>
      </c>
      <c r="Q42" s="17">
        <f t="shared" si="6"/>
        <v>43.099787685774949</v>
      </c>
      <c r="R42" s="17">
        <f t="shared" si="6"/>
        <v>44.662309368191721</v>
      </c>
      <c r="S42" s="17"/>
      <c r="T42" s="17">
        <f t="shared" si="11"/>
        <v>24.69437652811736</v>
      </c>
      <c r="U42" s="17">
        <f t="shared" si="7"/>
        <v>26.991150442477874</v>
      </c>
      <c r="V42" s="17">
        <f t="shared" si="7"/>
        <v>30</v>
      </c>
      <c r="W42" s="17">
        <f t="shared" si="7"/>
        <v>26.751592356687897</v>
      </c>
      <c r="X42" s="17">
        <f t="shared" si="7"/>
        <v>28.540305010893245</v>
      </c>
      <c r="Y42" s="13"/>
      <c r="Z42" s="13"/>
      <c r="AA42" s="13"/>
      <c r="AB42" s="13"/>
      <c r="AC42" s="13"/>
      <c r="AD42" s="13"/>
      <c r="AE42" s="13"/>
    </row>
    <row r="43" spans="1:31" ht="17.25" customHeight="1" x14ac:dyDescent="0.2">
      <c r="A43" s="1" t="s">
        <v>19</v>
      </c>
      <c r="B43" s="17">
        <f t="shared" si="8"/>
        <v>19.517543859649123</v>
      </c>
      <c r="C43" s="17">
        <f t="shared" si="4"/>
        <v>17.694369973190348</v>
      </c>
      <c r="D43" s="17">
        <f t="shared" si="4"/>
        <v>17.129431866723621</v>
      </c>
      <c r="E43" s="17">
        <f t="shared" si="4"/>
        <v>17.152048763968843</v>
      </c>
      <c r="F43" s="17">
        <f t="shared" si="4"/>
        <v>16.93915388504972</v>
      </c>
      <c r="G43" s="1"/>
      <c r="H43" s="19">
        <f t="shared" si="9"/>
        <v>16.542715484363082</v>
      </c>
      <c r="I43" s="34">
        <f t="shared" si="5"/>
        <v>15.630026809651474</v>
      </c>
      <c r="J43" s="17">
        <f t="shared" si="5"/>
        <v>13.61811191798377</v>
      </c>
      <c r="K43" s="17">
        <f t="shared" si="5"/>
        <v>12.284117846258043</v>
      </c>
      <c r="L43" s="17">
        <f t="shared" si="5"/>
        <v>12.388336423394573</v>
      </c>
      <c r="M43" s="1"/>
      <c r="N43" s="19">
        <f t="shared" si="10"/>
        <v>47.854691075514879</v>
      </c>
      <c r="O43" s="17">
        <f t="shared" si="6"/>
        <v>48.248436103663984</v>
      </c>
      <c r="P43" s="17">
        <f t="shared" si="6"/>
        <v>44.391285775309697</v>
      </c>
      <c r="Q43" s="17">
        <f t="shared" si="6"/>
        <v>44.268540467321365</v>
      </c>
      <c r="R43" s="17">
        <f t="shared" si="6"/>
        <v>44.075509860104503</v>
      </c>
      <c r="S43" s="17"/>
      <c r="T43" s="17">
        <f t="shared" si="11"/>
        <v>16.085049580472919</v>
      </c>
      <c r="U43" s="17">
        <f t="shared" si="7"/>
        <v>18.427167113494193</v>
      </c>
      <c r="V43" s="17">
        <f t="shared" si="7"/>
        <v>24.861170439982914</v>
      </c>
      <c r="W43" s="17">
        <f t="shared" si="7"/>
        <v>26.295292922451747</v>
      </c>
      <c r="X43" s="17">
        <f t="shared" si="7"/>
        <v>26.596999831451207</v>
      </c>
      <c r="Y43" s="13"/>
      <c r="Z43" s="13"/>
      <c r="AA43" s="13"/>
      <c r="AB43" s="13"/>
      <c r="AC43" s="13"/>
      <c r="AD43" s="13"/>
      <c r="AE43" s="13"/>
    </row>
    <row r="44" spans="1:31" ht="17.25" customHeight="1" x14ac:dyDescent="0.2">
      <c r="A44" s="1" t="s">
        <v>20</v>
      </c>
      <c r="B44" s="17">
        <f t="shared" si="8"/>
        <v>23.645996860282576</v>
      </c>
      <c r="C44" s="21">
        <f t="shared" si="8"/>
        <v>21.751798775049057</v>
      </c>
      <c r="D44" s="17">
        <f t="shared" si="8"/>
        <v>21.439426834563612</v>
      </c>
      <c r="E44" s="17">
        <f t="shared" si="8"/>
        <v>20.898072507875487</v>
      </c>
      <c r="F44" s="17">
        <f t="shared" si="8"/>
        <v>20.640834575260804</v>
      </c>
      <c r="G44" s="1"/>
      <c r="H44" s="19">
        <f t="shared" si="9"/>
        <v>11.283359497645213</v>
      </c>
      <c r="I44" s="21">
        <f t="shared" si="9"/>
        <v>11.280252125825058</v>
      </c>
      <c r="J44" s="17">
        <f t="shared" si="9"/>
        <v>10.149804602692141</v>
      </c>
      <c r="K44" s="17">
        <f t="shared" si="9"/>
        <v>9.5306743552779114</v>
      </c>
      <c r="L44" s="17">
        <f t="shared" si="9"/>
        <v>9.6125186289120723</v>
      </c>
      <c r="M44" s="19"/>
      <c r="N44" s="19">
        <f t="shared" si="10"/>
        <v>48.475928833071691</v>
      </c>
      <c r="O44" s="19">
        <f t="shared" si="10"/>
        <v>48.635309508235714</v>
      </c>
      <c r="P44" s="17">
        <f t="shared" si="10"/>
        <v>46.585974815458101</v>
      </c>
      <c r="Q44" s="17">
        <f t="shared" si="10"/>
        <v>46.729670564365421</v>
      </c>
      <c r="R44" s="17">
        <f t="shared" si="10"/>
        <v>46.524377262082176</v>
      </c>
      <c r="S44" s="17"/>
      <c r="T44" s="17">
        <f t="shared" si="11"/>
        <v>16.594714809000525</v>
      </c>
      <c r="U44" s="17">
        <f t="shared" si="11"/>
        <v>18.332639590890171</v>
      </c>
      <c r="V44" s="17">
        <f t="shared" si="11"/>
        <v>21.824793747286147</v>
      </c>
      <c r="W44" s="17">
        <f t="shared" si="11"/>
        <v>22.84158257248118</v>
      </c>
      <c r="X44" s="17">
        <f t="shared" si="11"/>
        <v>23.222269533744942</v>
      </c>
      <c r="Y44" s="13"/>
      <c r="Z44" s="13"/>
      <c r="AA44" s="13"/>
      <c r="AB44" s="13"/>
      <c r="AC44" s="13"/>
      <c r="AD44" s="13"/>
      <c r="AE44" s="13"/>
    </row>
    <row r="45" spans="1:31" ht="12" customHeight="1" x14ac:dyDescent="0.2">
      <c r="A45" s="15" t="s">
        <v>21</v>
      </c>
      <c r="B45" s="22">
        <f t="shared" ref="B45:F47" si="12">B24/SUM(T24,N24,H24,B24)*100</f>
        <v>24.219474497681606</v>
      </c>
      <c r="C45" s="21">
        <f t="shared" si="12"/>
        <v>22.555822741326004</v>
      </c>
      <c r="D45" s="17">
        <f t="shared" si="12"/>
        <v>22.389337246270482</v>
      </c>
      <c r="E45" s="17">
        <f t="shared" si="12"/>
        <v>21.656776359168013</v>
      </c>
      <c r="F45" s="17">
        <f t="shared" si="12"/>
        <v>21.445582281495597</v>
      </c>
      <c r="G45" s="1"/>
      <c r="H45" s="19">
        <f t="shared" ref="H45:L47" si="13">H24/SUM(T24,N24,H24,B24)*100</f>
        <v>11.622874806800617</v>
      </c>
      <c r="I45" s="21">
        <f t="shared" si="13"/>
        <v>11.411885949845415</v>
      </c>
      <c r="J45" s="17">
        <f t="shared" si="13"/>
        <v>10.136952800195646</v>
      </c>
      <c r="K45" s="17">
        <f t="shared" si="13"/>
        <v>9.5786129592998854</v>
      </c>
      <c r="L45" s="17">
        <f t="shared" si="13"/>
        <v>9.7404143843772335</v>
      </c>
      <c r="M45" s="19"/>
      <c r="N45" s="19">
        <f t="shared" ref="N45:R47" si="14">N24/SUM(T24,N24,H24,B24)*100</f>
        <v>48.964451313755795</v>
      </c>
      <c r="O45" s="19">
        <f t="shared" si="14"/>
        <v>49.007214015802134</v>
      </c>
      <c r="P45" s="17">
        <f t="shared" si="14"/>
        <v>47.120322817314744</v>
      </c>
      <c r="Q45" s="17">
        <f t="shared" si="14"/>
        <v>47.203740334472215</v>
      </c>
      <c r="R45" s="17">
        <f t="shared" si="14"/>
        <v>46.892117170754943</v>
      </c>
      <c r="S45" s="17"/>
      <c r="T45" s="17">
        <f t="shared" ref="T45:X47" si="15">T24/SUM(T24,N24,H24,B24)*100</f>
        <v>15.193199381761978</v>
      </c>
      <c r="U45" s="17">
        <f t="shared" si="15"/>
        <v>17.025077293026452</v>
      </c>
      <c r="V45" s="17">
        <f t="shared" si="15"/>
        <v>20.353387136219126</v>
      </c>
      <c r="W45" s="17">
        <f t="shared" si="15"/>
        <v>21.560870347059883</v>
      </c>
      <c r="X45" s="17">
        <f t="shared" si="15"/>
        <v>21.921886163372232</v>
      </c>
      <c r="Y45" s="13"/>
      <c r="Z45" s="13"/>
      <c r="AA45" s="13"/>
      <c r="AB45" s="13"/>
      <c r="AC45" s="13"/>
      <c r="AD45" s="13"/>
      <c r="AE45" s="13"/>
    </row>
    <row r="46" spans="1:31" ht="12" customHeight="1" x14ac:dyDescent="0.2">
      <c r="A46" s="15" t="s">
        <v>22</v>
      </c>
      <c r="B46" s="22">
        <f t="shared" si="12"/>
        <v>20.485519591141397</v>
      </c>
      <c r="C46" s="21">
        <f t="shared" si="12"/>
        <v>16.578249336870027</v>
      </c>
      <c r="D46" s="17">
        <f t="shared" si="12"/>
        <v>13.926499032882012</v>
      </c>
      <c r="E46" s="17">
        <f t="shared" si="12"/>
        <v>14.711632453567939</v>
      </c>
      <c r="F46" s="17">
        <f t="shared" si="12"/>
        <v>13.855421686746988</v>
      </c>
      <c r="G46" s="1"/>
      <c r="H46" s="19">
        <f t="shared" si="13"/>
        <v>9.4122657580919942</v>
      </c>
      <c r="I46" s="21">
        <f t="shared" si="13"/>
        <v>10.433244916003536</v>
      </c>
      <c r="J46" s="17">
        <f t="shared" si="13"/>
        <v>10.251450676982591</v>
      </c>
      <c r="K46" s="17">
        <f t="shared" si="13"/>
        <v>9.1397849462365599</v>
      </c>
      <c r="L46" s="17">
        <f t="shared" si="13"/>
        <v>8.5341365461847403</v>
      </c>
      <c r="M46" s="1"/>
      <c r="N46" s="19">
        <f t="shared" si="14"/>
        <v>45.783645655877343</v>
      </c>
      <c r="O46" s="19">
        <f t="shared" si="14"/>
        <v>46.242263483642795</v>
      </c>
      <c r="P46" s="17">
        <f t="shared" si="14"/>
        <v>42.359767891682786</v>
      </c>
      <c r="Q46" s="17">
        <f t="shared" si="14"/>
        <v>42.864125122189641</v>
      </c>
      <c r="R46" s="17">
        <f t="shared" si="14"/>
        <v>43.423694779116467</v>
      </c>
      <c r="S46" s="17"/>
      <c r="T46" s="17">
        <f t="shared" si="15"/>
        <v>24.318568994889269</v>
      </c>
      <c r="U46" s="17">
        <f t="shared" si="15"/>
        <v>26.746242263483644</v>
      </c>
      <c r="V46" s="17">
        <f t="shared" si="15"/>
        <v>33.462282398452608</v>
      </c>
      <c r="W46" s="17">
        <f t="shared" si="15"/>
        <v>33.284457478005862</v>
      </c>
      <c r="X46" s="17">
        <f t="shared" si="15"/>
        <v>34.186746987951807</v>
      </c>
      <c r="Y46" s="13"/>
      <c r="Z46" s="13"/>
      <c r="AA46" s="13"/>
      <c r="AB46" s="13"/>
      <c r="AC46" s="13"/>
      <c r="AD46" s="13"/>
      <c r="AE46" s="13"/>
    </row>
    <row r="47" spans="1:31" ht="17.25" customHeight="1" thickBot="1" x14ac:dyDescent="0.25">
      <c r="A47" s="23" t="s">
        <v>23</v>
      </c>
      <c r="B47" s="24">
        <f t="shared" si="12"/>
        <v>21.966170080695221</v>
      </c>
      <c r="C47" s="25">
        <f t="shared" si="12"/>
        <v>20.130681615310458</v>
      </c>
      <c r="D47" s="24">
        <f t="shared" si="12"/>
        <v>19.765010455043313</v>
      </c>
      <c r="E47" s="25">
        <f t="shared" si="12"/>
        <v>19.44926492256311</v>
      </c>
      <c r="F47" s="25">
        <f t="shared" si="12"/>
        <v>19.207933711750506</v>
      </c>
      <c r="G47" s="23"/>
      <c r="H47" s="26">
        <f t="shared" si="13"/>
        <v>13.423339540657977</v>
      </c>
      <c r="I47" s="25">
        <f t="shared" si="13"/>
        <v>13.018174027921592</v>
      </c>
      <c r="J47" s="24">
        <f t="shared" si="13"/>
        <v>11.497228583756513</v>
      </c>
      <c r="K47" s="25">
        <f t="shared" si="13"/>
        <v>10.595592809665694</v>
      </c>
      <c r="L47" s="25">
        <f t="shared" si="13"/>
        <v>10.687022900763358</v>
      </c>
      <c r="M47" s="23"/>
      <c r="N47" s="26">
        <f t="shared" si="14"/>
        <v>48.223153320918684</v>
      </c>
      <c r="O47" s="26">
        <f t="shared" si="14"/>
        <v>48.480736958617484</v>
      </c>
      <c r="P47" s="24">
        <f t="shared" si="14"/>
        <v>45.73334660957881</v>
      </c>
      <c r="Q47" s="25">
        <f t="shared" si="14"/>
        <v>45.777806882551324</v>
      </c>
      <c r="R47" s="25">
        <f t="shared" si="14"/>
        <v>45.576433744372672</v>
      </c>
      <c r="S47" s="24"/>
      <c r="T47" s="24">
        <f t="shared" si="15"/>
        <v>16.387337057728118</v>
      </c>
      <c r="U47" s="24">
        <f t="shared" si="15"/>
        <v>18.370407398150462</v>
      </c>
      <c r="V47" s="24">
        <f t="shared" si="15"/>
        <v>23.00441435162136</v>
      </c>
      <c r="W47" s="25">
        <f t="shared" si="15"/>
        <v>24.17733538521987</v>
      </c>
      <c r="X47" s="25">
        <f t="shared" si="15"/>
        <v>24.528609643113462</v>
      </c>
      <c r="Y47" s="13"/>
      <c r="Z47" s="13"/>
      <c r="AA47" s="13"/>
      <c r="AB47" s="13"/>
      <c r="AC47" s="13"/>
      <c r="AD47" s="13"/>
      <c r="AE47" s="13"/>
    </row>
    <row r="48" spans="1:31" ht="12" customHeight="1" x14ac:dyDescent="0.2">
      <c r="A48" s="27" t="s">
        <v>51</v>
      </c>
      <c r="Y48" s="13"/>
      <c r="Z48" s="13"/>
      <c r="AA48" s="13"/>
      <c r="AB48" s="13"/>
      <c r="AC48" s="13"/>
    </row>
    <row r="49" spans="1:28" ht="12" customHeight="1" x14ac:dyDescent="0.2">
      <c r="A49" s="27" t="s">
        <v>61</v>
      </c>
      <c r="Y49" s="13"/>
      <c r="Z49" s="13"/>
      <c r="AA49" s="13"/>
      <c r="AB49" s="13"/>
    </row>
    <row r="50" spans="1:28" ht="12" customHeight="1" x14ac:dyDescent="0.2"/>
  </sheetData>
  <mergeCells count="3">
    <mergeCell ref="B4:F4"/>
    <mergeCell ref="H4:L4"/>
    <mergeCell ref="N4:R4"/>
  </mergeCells>
  <pageMargins left="0.11811023622047245" right="0" top="0.35433070866141736" bottom="0.15748031496062992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0"/>
  <sheetViews>
    <sheetView showGridLines="0" workbookViewId="0"/>
  </sheetViews>
  <sheetFormatPr defaultColWidth="9.140625" defaultRowHeight="12.75" customHeight="1" x14ac:dyDescent="0.2"/>
  <cols>
    <col min="1" max="1" width="11.710937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24</v>
      </c>
    </row>
    <row r="2" spans="1:25" ht="18" customHeight="1" thickBot="1" x14ac:dyDescent="0.25">
      <c r="A2" s="3" t="s">
        <v>30</v>
      </c>
    </row>
    <row r="3" spans="1:25" ht="12" customHeight="1" x14ac:dyDescent="0.2">
      <c r="A3" s="4" t="s">
        <v>0</v>
      </c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5" t="s">
        <v>27</v>
      </c>
      <c r="C4" s="35"/>
      <c r="D4" s="35"/>
      <c r="E4" s="35"/>
      <c r="F4" s="1"/>
      <c r="G4" s="36" t="s">
        <v>28</v>
      </c>
      <c r="H4" s="36"/>
      <c r="I4" s="36"/>
      <c r="J4" s="36"/>
      <c r="K4" s="1"/>
      <c r="L4" s="35" t="s">
        <v>2</v>
      </c>
      <c r="M4" s="35"/>
      <c r="N4" s="35"/>
      <c r="O4" s="35"/>
      <c r="P4" s="1"/>
      <c r="Q4" s="6" t="s">
        <v>3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2014</v>
      </c>
      <c r="E5" s="7">
        <v>2015</v>
      </c>
      <c r="F5" s="7"/>
      <c r="G5" s="7">
        <v>2000</v>
      </c>
      <c r="H5" s="8">
        <v>2010</v>
      </c>
      <c r="I5" s="7">
        <v>2014</v>
      </c>
      <c r="J5" s="7">
        <v>2015</v>
      </c>
      <c r="K5" s="7"/>
      <c r="L5" s="7">
        <v>2000</v>
      </c>
      <c r="M5" s="8">
        <v>2010</v>
      </c>
      <c r="N5" s="7">
        <v>2014</v>
      </c>
      <c r="O5" s="7">
        <v>2015</v>
      </c>
      <c r="P5" s="7"/>
      <c r="Q5" s="7">
        <v>2000</v>
      </c>
      <c r="R5" s="9">
        <v>2010</v>
      </c>
      <c r="S5" s="7">
        <v>2014</v>
      </c>
      <c r="T5" s="7">
        <v>2015</v>
      </c>
    </row>
    <row r="6" spans="1:25" ht="17.25" customHeight="1" x14ac:dyDescent="0.2">
      <c r="A6" s="10" t="s">
        <v>26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4</v>
      </c>
      <c r="B7" s="13">
        <v>113</v>
      </c>
      <c r="C7" s="13">
        <v>74</v>
      </c>
      <c r="D7" s="13">
        <v>60</v>
      </c>
      <c r="E7" s="13">
        <v>59</v>
      </c>
      <c r="F7" s="14"/>
      <c r="G7" s="13">
        <v>37</v>
      </c>
      <c r="H7" s="13">
        <v>57</v>
      </c>
      <c r="I7" s="13">
        <v>49</v>
      </c>
      <c r="J7" s="13">
        <v>50</v>
      </c>
      <c r="K7" s="14"/>
      <c r="L7" s="13">
        <v>241</v>
      </c>
      <c r="M7" s="13">
        <v>231</v>
      </c>
      <c r="N7" s="13">
        <v>225</v>
      </c>
      <c r="O7" s="13">
        <v>217</v>
      </c>
      <c r="P7" s="14"/>
      <c r="Q7" s="13">
        <v>123</v>
      </c>
      <c r="R7" s="13">
        <v>126</v>
      </c>
      <c r="S7" s="13">
        <v>140</v>
      </c>
      <c r="T7" s="13">
        <v>144</v>
      </c>
      <c r="U7" s="13"/>
      <c r="V7" s="13"/>
      <c r="W7" s="13"/>
      <c r="X7" s="13"/>
      <c r="Y7" s="13"/>
    </row>
    <row r="8" spans="1:25" ht="12" customHeight="1" x14ac:dyDescent="0.2">
      <c r="A8" s="1" t="s">
        <v>5</v>
      </c>
      <c r="B8" s="13">
        <v>194</v>
      </c>
      <c r="C8" s="13">
        <v>170</v>
      </c>
      <c r="D8" s="13">
        <v>158</v>
      </c>
      <c r="E8" s="13">
        <v>152</v>
      </c>
      <c r="F8" s="14"/>
      <c r="G8" s="13">
        <v>82</v>
      </c>
      <c r="H8" s="13">
        <v>124</v>
      </c>
      <c r="I8" s="13">
        <v>114</v>
      </c>
      <c r="J8" s="13">
        <v>105</v>
      </c>
      <c r="K8" s="14"/>
      <c r="L8" s="13">
        <v>394</v>
      </c>
      <c r="M8" s="13">
        <v>454</v>
      </c>
      <c r="N8" s="13">
        <v>439</v>
      </c>
      <c r="O8" s="13">
        <v>452</v>
      </c>
      <c r="P8" s="14"/>
      <c r="Q8" s="13">
        <v>160</v>
      </c>
      <c r="R8" s="13">
        <v>195</v>
      </c>
      <c r="S8" s="13">
        <v>221</v>
      </c>
      <c r="T8" s="13">
        <v>226</v>
      </c>
      <c r="U8" s="13"/>
      <c r="V8" s="13"/>
      <c r="W8" s="13"/>
      <c r="X8" s="13"/>
      <c r="Y8" s="13"/>
    </row>
    <row r="9" spans="1:25" ht="12" customHeight="1" x14ac:dyDescent="0.2">
      <c r="A9" s="1" t="s">
        <v>6</v>
      </c>
      <c r="B9" s="13">
        <v>546</v>
      </c>
      <c r="C9" s="13">
        <v>563</v>
      </c>
      <c r="D9" s="13">
        <v>536</v>
      </c>
      <c r="E9" s="13">
        <v>539</v>
      </c>
      <c r="F9" s="14"/>
      <c r="G9" s="13">
        <v>275</v>
      </c>
      <c r="H9" s="13">
        <v>296</v>
      </c>
      <c r="I9" s="13">
        <v>314</v>
      </c>
      <c r="J9" s="13">
        <v>301</v>
      </c>
      <c r="K9" s="14"/>
      <c r="L9" s="13">
        <v>1127</v>
      </c>
      <c r="M9" s="13">
        <v>1188</v>
      </c>
      <c r="N9" s="13">
        <v>1184</v>
      </c>
      <c r="O9" s="13">
        <v>1173</v>
      </c>
      <c r="P9" s="14"/>
      <c r="Q9" s="13">
        <v>351</v>
      </c>
      <c r="R9" s="13">
        <v>455</v>
      </c>
      <c r="S9" s="13">
        <v>500</v>
      </c>
      <c r="T9" s="13">
        <v>509</v>
      </c>
      <c r="U9" s="13"/>
      <c r="V9" s="13"/>
      <c r="W9" s="13"/>
      <c r="X9" s="13"/>
      <c r="Y9" s="13"/>
    </row>
    <row r="10" spans="1:25" ht="12" customHeight="1" x14ac:dyDescent="0.2">
      <c r="A10" s="1" t="s">
        <v>7</v>
      </c>
      <c r="B10" s="13">
        <v>108</v>
      </c>
      <c r="C10" s="13">
        <v>100</v>
      </c>
      <c r="D10" s="13">
        <v>97</v>
      </c>
      <c r="E10" s="13">
        <v>93</v>
      </c>
      <c r="F10" s="14"/>
      <c r="G10" s="13">
        <v>80</v>
      </c>
      <c r="H10" s="13">
        <v>57</v>
      </c>
      <c r="I10" s="13">
        <v>62</v>
      </c>
      <c r="J10" s="13">
        <v>62</v>
      </c>
      <c r="K10" s="14"/>
      <c r="L10" s="13">
        <v>264</v>
      </c>
      <c r="M10" s="13">
        <v>268</v>
      </c>
      <c r="N10" s="13">
        <v>247</v>
      </c>
      <c r="O10" s="13">
        <v>233</v>
      </c>
      <c r="P10" s="14"/>
      <c r="Q10" s="13">
        <v>143</v>
      </c>
      <c r="R10" s="13">
        <v>155</v>
      </c>
      <c r="S10" s="13">
        <v>162</v>
      </c>
      <c r="T10" s="13">
        <v>166</v>
      </c>
      <c r="U10" s="13"/>
      <c r="V10" s="13"/>
      <c r="W10" s="13"/>
      <c r="X10" s="13"/>
      <c r="Y10" s="13"/>
    </row>
    <row r="11" spans="1:25" ht="12" customHeight="1" x14ac:dyDescent="0.2">
      <c r="A11" s="1" t="s">
        <v>8</v>
      </c>
      <c r="B11" s="13">
        <v>110</v>
      </c>
      <c r="C11" s="13">
        <v>85</v>
      </c>
      <c r="D11" s="13">
        <v>85</v>
      </c>
      <c r="E11" s="13">
        <v>92</v>
      </c>
      <c r="F11" s="14"/>
      <c r="G11" s="13">
        <v>44</v>
      </c>
      <c r="H11" s="13">
        <v>71</v>
      </c>
      <c r="I11" s="13">
        <v>66</v>
      </c>
      <c r="J11" s="13">
        <v>52</v>
      </c>
      <c r="K11" s="14"/>
      <c r="L11" s="13">
        <v>218</v>
      </c>
      <c r="M11" s="13">
        <v>205</v>
      </c>
      <c r="N11" s="13">
        <v>233</v>
      </c>
      <c r="O11" s="13">
        <v>241</v>
      </c>
      <c r="P11" s="14"/>
      <c r="Q11" s="13">
        <v>106</v>
      </c>
      <c r="R11" s="13">
        <v>114</v>
      </c>
      <c r="S11" s="13">
        <v>110</v>
      </c>
      <c r="T11" s="13">
        <v>115</v>
      </c>
      <c r="U11" s="13"/>
      <c r="V11" s="13"/>
      <c r="W11" s="13"/>
      <c r="X11" s="13"/>
      <c r="Y11" s="13"/>
    </row>
    <row r="12" spans="1:25" ht="17.25" customHeight="1" x14ac:dyDescent="0.2">
      <c r="A12" s="1" t="s">
        <v>9</v>
      </c>
      <c r="B12" s="13">
        <v>298</v>
      </c>
      <c r="C12" s="13">
        <v>319</v>
      </c>
      <c r="D12" s="13">
        <v>333</v>
      </c>
      <c r="E12" s="13">
        <v>325</v>
      </c>
      <c r="F12" s="14"/>
      <c r="G12" s="13">
        <v>180</v>
      </c>
      <c r="H12" s="13">
        <v>184</v>
      </c>
      <c r="I12" s="13">
        <v>160</v>
      </c>
      <c r="J12" s="13">
        <v>173</v>
      </c>
      <c r="K12" s="14"/>
      <c r="L12" s="13">
        <v>655</v>
      </c>
      <c r="M12" s="13">
        <v>732</v>
      </c>
      <c r="N12" s="13">
        <v>733</v>
      </c>
      <c r="O12" s="13">
        <v>727</v>
      </c>
      <c r="P12" s="14"/>
      <c r="Q12" s="13">
        <v>218</v>
      </c>
      <c r="R12" s="13">
        <v>273</v>
      </c>
      <c r="S12" s="13">
        <v>306</v>
      </c>
      <c r="T12" s="13">
        <v>312</v>
      </c>
      <c r="U12" s="13"/>
      <c r="V12" s="13"/>
      <c r="W12" s="13"/>
      <c r="X12" s="13"/>
      <c r="Y12" s="13"/>
    </row>
    <row r="13" spans="1:25" ht="12" customHeight="1" x14ac:dyDescent="0.2">
      <c r="A13" s="1" t="s">
        <v>10</v>
      </c>
      <c r="B13" s="13">
        <v>844</v>
      </c>
      <c r="C13" s="13">
        <v>1030</v>
      </c>
      <c r="D13" s="13">
        <v>1151</v>
      </c>
      <c r="E13" s="13">
        <v>1178</v>
      </c>
      <c r="F13" s="14"/>
      <c r="G13" s="13">
        <v>399</v>
      </c>
      <c r="H13" s="13">
        <v>465</v>
      </c>
      <c r="I13" s="13">
        <v>525</v>
      </c>
      <c r="J13" s="13">
        <v>515</v>
      </c>
      <c r="K13" s="14"/>
      <c r="L13" s="13">
        <v>1676</v>
      </c>
      <c r="M13" s="13">
        <v>2080</v>
      </c>
      <c r="N13" s="13">
        <v>2253</v>
      </c>
      <c r="O13" s="13">
        <v>2305</v>
      </c>
      <c r="P13" s="14"/>
      <c r="Q13" s="13">
        <v>409</v>
      </c>
      <c r="R13" s="13">
        <v>523</v>
      </c>
      <c r="S13" s="13">
        <v>631</v>
      </c>
      <c r="T13" s="13">
        <v>650</v>
      </c>
      <c r="U13" s="13"/>
      <c r="V13" s="13"/>
      <c r="W13" s="13"/>
      <c r="X13" s="13"/>
      <c r="Y13" s="13"/>
    </row>
    <row r="14" spans="1:25" ht="12" customHeight="1" x14ac:dyDescent="0.2">
      <c r="A14" s="1" t="s">
        <v>11</v>
      </c>
      <c r="B14" s="13">
        <v>89</v>
      </c>
      <c r="C14" s="13">
        <v>54</v>
      </c>
      <c r="D14" s="13">
        <v>34</v>
      </c>
      <c r="E14" s="13">
        <v>34</v>
      </c>
      <c r="F14" s="14"/>
      <c r="G14" s="13">
        <v>32</v>
      </c>
      <c r="H14" s="13">
        <v>44</v>
      </c>
      <c r="I14" s="13">
        <v>43</v>
      </c>
      <c r="J14" s="13">
        <v>39</v>
      </c>
      <c r="K14" s="14"/>
      <c r="L14" s="13">
        <v>182</v>
      </c>
      <c r="M14" s="13">
        <v>164</v>
      </c>
      <c r="N14" s="13">
        <v>153</v>
      </c>
      <c r="O14" s="13">
        <v>143</v>
      </c>
      <c r="P14" s="14"/>
      <c r="Q14" s="13">
        <v>102</v>
      </c>
      <c r="R14" s="13">
        <v>102</v>
      </c>
      <c r="S14" s="13">
        <v>98</v>
      </c>
      <c r="T14" s="13">
        <v>101</v>
      </c>
      <c r="U14" s="13"/>
      <c r="V14" s="13"/>
      <c r="W14" s="13"/>
      <c r="X14" s="13"/>
      <c r="Y14" s="13"/>
    </row>
    <row r="15" spans="1:25" ht="12" customHeight="1" x14ac:dyDescent="0.2">
      <c r="A15" s="1" t="s">
        <v>12</v>
      </c>
      <c r="B15" s="13">
        <v>60</v>
      </c>
      <c r="C15" s="13">
        <v>43</v>
      </c>
      <c r="D15" s="13">
        <v>35</v>
      </c>
      <c r="E15" s="13">
        <v>40</v>
      </c>
      <c r="F15" s="14"/>
      <c r="G15" s="13">
        <v>26</v>
      </c>
      <c r="H15" s="13">
        <v>24</v>
      </c>
      <c r="I15" s="13">
        <v>29</v>
      </c>
      <c r="J15" s="13">
        <v>23</v>
      </c>
      <c r="K15" s="14"/>
      <c r="L15" s="13">
        <v>145</v>
      </c>
      <c r="M15" s="13">
        <v>127</v>
      </c>
      <c r="N15" s="13">
        <v>103</v>
      </c>
      <c r="O15" s="13">
        <v>104</v>
      </c>
      <c r="P15" s="14"/>
      <c r="Q15" s="13">
        <v>65</v>
      </c>
      <c r="R15" s="13">
        <v>65</v>
      </c>
      <c r="S15" s="13">
        <v>86</v>
      </c>
      <c r="T15" s="13">
        <v>83</v>
      </c>
      <c r="U15" s="13"/>
      <c r="V15" s="13"/>
      <c r="W15" s="13"/>
      <c r="X15" s="13"/>
      <c r="Y15" s="13"/>
    </row>
    <row r="16" spans="1:25" ht="12" customHeight="1" x14ac:dyDescent="0.2">
      <c r="A16" s="1" t="s">
        <v>13</v>
      </c>
      <c r="B16" s="13">
        <v>443</v>
      </c>
      <c r="C16" s="13">
        <v>452</v>
      </c>
      <c r="D16" s="13">
        <v>474</v>
      </c>
      <c r="E16" s="13">
        <v>476</v>
      </c>
      <c r="F16" s="14"/>
      <c r="G16" s="13">
        <v>171</v>
      </c>
      <c r="H16" s="13">
        <v>195</v>
      </c>
      <c r="I16" s="13">
        <v>218</v>
      </c>
      <c r="J16" s="13">
        <v>235</v>
      </c>
      <c r="K16" s="14"/>
      <c r="L16" s="13">
        <v>787</v>
      </c>
      <c r="M16" s="13">
        <v>899</v>
      </c>
      <c r="N16" s="13">
        <v>931</v>
      </c>
      <c r="O16" s="13">
        <v>953</v>
      </c>
      <c r="P16" s="14"/>
      <c r="Q16" s="13">
        <v>184</v>
      </c>
      <c r="R16" s="13">
        <v>268</v>
      </c>
      <c r="S16" s="13">
        <v>320</v>
      </c>
      <c r="T16" s="13">
        <v>327</v>
      </c>
      <c r="U16" s="13"/>
      <c r="V16" s="13"/>
      <c r="W16" s="13"/>
      <c r="X16" s="13"/>
      <c r="Y16" s="13"/>
    </row>
    <row r="17" spans="1:26" ht="17.25" customHeight="1" x14ac:dyDescent="0.2">
      <c r="A17" s="1" t="s">
        <v>14</v>
      </c>
      <c r="B17" s="13">
        <v>90</v>
      </c>
      <c r="C17" s="13">
        <v>83</v>
      </c>
      <c r="D17" s="13">
        <v>93</v>
      </c>
      <c r="E17" s="13">
        <v>85</v>
      </c>
      <c r="F17" s="14"/>
      <c r="G17" s="13">
        <v>48</v>
      </c>
      <c r="H17" s="13">
        <v>28</v>
      </c>
      <c r="I17" s="13">
        <v>31</v>
      </c>
      <c r="J17" s="13">
        <v>29</v>
      </c>
      <c r="K17" s="14"/>
      <c r="L17" s="13">
        <v>188</v>
      </c>
      <c r="M17" s="13">
        <v>197</v>
      </c>
      <c r="N17" s="13">
        <v>187</v>
      </c>
      <c r="O17" s="13">
        <v>181</v>
      </c>
      <c r="P17" s="14"/>
      <c r="Q17" s="13">
        <v>51</v>
      </c>
      <c r="R17" s="13">
        <v>86</v>
      </c>
      <c r="S17" s="13">
        <v>107</v>
      </c>
      <c r="T17" s="13">
        <v>103</v>
      </c>
      <c r="U17" s="13"/>
      <c r="V17" s="13"/>
      <c r="W17" s="13"/>
      <c r="X17" s="13"/>
      <c r="Y17" s="13"/>
    </row>
    <row r="18" spans="1:26" ht="12" customHeight="1" x14ac:dyDescent="0.2">
      <c r="A18" s="1" t="s">
        <v>15</v>
      </c>
      <c r="B18" s="13">
        <v>378</v>
      </c>
      <c r="C18" s="13">
        <v>373</v>
      </c>
      <c r="D18" s="13">
        <v>378</v>
      </c>
      <c r="E18" s="13">
        <v>377</v>
      </c>
      <c r="F18" s="14"/>
      <c r="G18" s="13">
        <v>194</v>
      </c>
      <c r="H18" s="13">
        <v>205</v>
      </c>
      <c r="I18" s="13">
        <v>195</v>
      </c>
      <c r="J18" s="13">
        <v>200</v>
      </c>
      <c r="K18" s="14"/>
      <c r="L18" s="13">
        <v>792</v>
      </c>
      <c r="M18" s="13">
        <v>861</v>
      </c>
      <c r="N18" s="13">
        <v>860</v>
      </c>
      <c r="O18" s="13">
        <v>850</v>
      </c>
      <c r="P18" s="14"/>
      <c r="Q18" s="13">
        <v>315</v>
      </c>
      <c r="R18" s="13">
        <v>363</v>
      </c>
      <c r="S18" s="13">
        <v>392</v>
      </c>
      <c r="T18" s="13">
        <v>402</v>
      </c>
      <c r="U18" s="13"/>
      <c r="V18" s="13"/>
      <c r="W18" s="13"/>
      <c r="X18" s="13"/>
      <c r="Y18" s="13"/>
    </row>
    <row r="19" spans="1:26" ht="12" customHeight="1" x14ac:dyDescent="0.2">
      <c r="A19" s="1" t="s">
        <v>16</v>
      </c>
      <c r="B19" s="13">
        <v>26</v>
      </c>
      <c r="C19" s="13">
        <v>20</v>
      </c>
      <c r="D19" s="13">
        <v>7</v>
      </c>
      <c r="E19" s="13">
        <v>4</v>
      </c>
      <c r="F19" s="14"/>
      <c r="G19" s="13">
        <v>7</v>
      </c>
      <c r="H19" s="13">
        <v>13</v>
      </c>
      <c r="I19" s="13">
        <v>10</v>
      </c>
      <c r="J19" s="13">
        <v>12</v>
      </c>
      <c r="K19" s="14"/>
      <c r="L19" s="13">
        <v>59</v>
      </c>
      <c r="M19" s="13">
        <v>51</v>
      </c>
      <c r="N19" s="13">
        <v>49</v>
      </c>
      <c r="O19" s="13">
        <v>47</v>
      </c>
      <c r="P19" s="14"/>
      <c r="Q19" s="13">
        <v>37</v>
      </c>
      <c r="R19" s="13">
        <v>35</v>
      </c>
      <c r="S19" s="13">
        <v>35</v>
      </c>
      <c r="T19" s="13">
        <v>36</v>
      </c>
      <c r="U19" s="13"/>
      <c r="V19" s="13"/>
      <c r="W19" s="13"/>
      <c r="X19" s="13"/>
      <c r="Y19" s="13"/>
    </row>
    <row r="20" spans="1:26" ht="12" customHeight="1" x14ac:dyDescent="0.2">
      <c r="A20" s="1" t="s">
        <v>17</v>
      </c>
      <c r="B20" s="13">
        <v>231</v>
      </c>
      <c r="C20" s="13">
        <v>208</v>
      </c>
      <c r="D20" s="13">
        <v>200</v>
      </c>
      <c r="E20" s="13">
        <v>195</v>
      </c>
      <c r="F20" s="14"/>
      <c r="G20" s="13">
        <v>111</v>
      </c>
      <c r="H20" s="13">
        <v>93</v>
      </c>
      <c r="I20" s="13">
        <v>103</v>
      </c>
      <c r="J20" s="13">
        <v>107</v>
      </c>
      <c r="K20" s="14"/>
      <c r="L20" s="13">
        <v>499</v>
      </c>
      <c r="M20" s="13">
        <v>517</v>
      </c>
      <c r="N20" s="13">
        <v>495</v>
      </c>
      <c r="O20" s="13">
        <v>486</v>
      </c>
      <c r="P20" s="14"/>
      <c r="Q20" s="13">
        <v>172</v>
      </c>
      <c r="R20" s="13">
        <v>201</v>
      </c>
      <c r="S20" s="13">
        <v>237</v>
      </c>
      <c r="T20" s="13">
        <v>243</v>
      </c>
      <c r="U20" s="13"/>
      <c r="V20" s="13"/>
      <c r="W20" s="13"/>
      <c r="X20" s="13"/>
      <c r="Y20" s="13"/>
    </row>
    <row r="21" spans="1:26" ht="12" customHeight="1" x14ac:dyDescent="0.2">
      <c r="A21" s="1" t="s">
        <v>18</v>
      </c>
      <c r="B21" s="13">
        <v>85</v>
      </c>
      <c r="C21" s="13">
        <v>84</v>
      </c>
      <c r="D21" s="13">
        <v>79</v>
      </c>
      <c r="E21" s="13">
        <v>77</v>
      </c>
      <c r="F21" s="14"/>
      <c r="G21" s="13">
        <v>39</v>
      </c>
      <c r="H21" s="13">
        <v>41</v>
      </c>
      <c r="I21" s="13">
        <v>50</v>
      </c>
      <c r="J21" s="13">
        <v>55</v>
      </c>
      <c r="K21" s="14"/>
      <c r="L21" s="13">
        <v>184</v>
      </c>
      <c r="M21" s="13">
        <v>205</v>
      </c>
      <c r="N21" s="13">
        <v>179</v>
      </c>
      <c r="O21" s="13">
        <v>180</v>
      </c>
      <c r="P21" s="14"/>
      <c r="Q21" s="13">
        <v>101</v>
      </c>
      <c r="R21" s="13">
        <v>122</v>
      </c>
      <c r="S21" s="13">
        <v>131</v>
      </c>
      <c r="T21" s="13">
        <v>129</v>
      </c>
      <c r="U21" s="13"/>
      <c r="V21" s="13"/>
      <c r="W21" s="13"/>
      <c r="X21" s="13"/>
      <c r="Y21" s="13"/>
    </row>
    <row r="22" spans="1:26" ht="17.25" customHeight="1" x14ac:dyDescent="0.2">
      <c r="A22" s="1" t="s">
        <v>19</v>
      </c>
      <c r="B22" s="13">
        <v>2047</v>
      </c>
      <c r="C22" s="13">
        <v>1980</v>
      </c>
      <c r="D22" s="13">
        <v>1988</v>
      </c>
      <c r="E22" s="13">
        <v>1957</v>
      </c>
      <c r="F22" s="14"/>
      <c r="G22" s="13">
        <v>1735</v>
      </c>
      <c r="H22" s="13">
        <v>1749</v>
      </c>
      <c r="I22" s="13">
        <v>1849</v>
      </c>
      <c r="J22" s="13">
        <v>1833</v>
      </c>
      <c r="K22" s="14"/>
      <c r="L22" s="13">
        <v>5019</v>
      </c>
      <c r="M22" s="13">
        <v>5399</v>
      </c>
      <c r="N22" s="13">
        <v>5220</v>
      </c>
      <c r="O22" s="13">
        <v>5194</v>
      </c>
      <c r="P22" s="14"/>
      <c r="Q22" s="13">
        <v>1687</v>
      </c>
      <c r="R22" s="13">
        <v>2062</v>
      </c>
      <c r="S22" s="13">
        <v>2423</v>
      </c>
      <c r="T22" s="13">
        <v>2477</v>
      </c>
      <c r="U22" s="13"/>
      <c r="V22" s="13"/>
      <c r="W22" s="13"/>
      <c r="X22" s="13"/>
      <c r="Y22" s="13"/>
    </row>
    <row r="23" spans="1:26" ht="17.25" customHeight="1" x14ac:dyDescent="0.2">
      <c r="A23" s="1" t="s">
        <v>20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3720</v>
      </c>
      <c r="E23" s="14">
        <f>SUM(E24:E25)</f>
        <v>3726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1969</v>
      </c>
      <c r="J23" s="14">
        <f>SUM(J24:J25)</f>
        <v>1958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8271</v>
      </c>
      <c r="O23" s="14">
        <f>SUM(O24:O25)</f>
        <v>8292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3476</v>
      </c>
      <c r="T23" s="14">
        <f>SUM(T24:T25)</f>
        <v>3546</v>
      </c>
      <c r="U23" s="13"/>
      <c r="V23" s="13"/>
      <c r="W23" s="13"/>
      <c r="X23" s="13"/>
      <c r="Y23" s="13"/>
    </row>
    <row r="24" spans="1:26" ht="12" customHeight="1" x14ac:dyDescent="0.2">
      <c r="A24" s="15" t="s">
        <v>21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3408</v>
      </c>
      <c r="E24" s="14">
        <f>SUM(E8:E9,E11:E13,E16:E17,E18,E20)</f>
        <v>3419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1726</v>
      </c>
      <c r="J24" s="14">
        <f>SUM(J8:J9,J11:J13,J16:J17,J18,J20)</f>
        <v>1717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7315</v>
      </c>
      <c r="O24" s="14">
        <f>SUM(O8:O9,O11:O13,O16:O17,O18,O20)</f>
        <v>7368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2824</v>
      </c>
      <c r="T24" s="14">
        <f>SUM(T8:T9,T11:T13,T16:T17,T18,T20)</f>
        <v>2887</v>
      </c>
      <c r="U24" s="13"/>
      <c r="V24" s="13"/>
      <c r="W24" s="13"/>
      <c r="X24" s="13"/>
      <c r="Y24" s="13"/>
    </row>
    <row r="25" spans="1:26" ht="12" customHeight="1" x14ac:dyDescent="0.2">
      <c r="A25" s="15" t="s">
        <v>22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312</v>
      </c>
      <c r="E25" s="14">
        <f>SUM(E7,E10,E14:E15,E19,E21)</f>
        <v>307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243</v>
      </c>
      <c r="J25" s="14">
        <f>SUM(J7,J10,J14:J15,J19,J21)</f>
        <v>241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956</v>
      </c>
      <c r="O25" s="14">
        <f>SUM(O7,O10,O14:O15,O19,O21)</f>
        <v>924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652</v>
      </c>
      <c r="T25" s="14">
        <f>SUM(T7,T10,T14:T15,T19,T21)</f>
        <v>659</v>
      </c>
      <c r="U25" s="13"/>
      <c r="V25" s="13"/>
      <c r="W25" s="13"/>
      <c r="X25" s="13"/>
      <c r="Y25" s="13"/>
    </row>
    <row r="26" spans="1:26" ht="17.25" customHeight="1" x14ac:dyDescent="0.2">
      <c r="A26" s="10" t="s">
        <v>23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5708</v>
      </c>
      <c r="E26" s="16">
        <f>SUM(E22,E23)</f>
        <v>5683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3818</v>
      </c>
      <c r="J26" s="16">
        <f>SUM(J22,J23)</f>
        <v>3791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13491</v>
      </c>
      <c r="O26" s="16">
        <f>SUM(O22,O23)</f>
        <v>13486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5899</v>
      </c>
      <c r="T26" s="16">
        <f>SUM(T22,T23)</f>
        <v>6023</v>
      </c>
      <c r="U26" s="13"/>
      <c r="V26" s="13"/>
      <c r="W26" s="13"/>
      <c r="X26" s="13"/>
      <c r="Y26" s="13"/>
      <c r="Z26" s="13"/>
    </row>
    <row r="27" spans="1:26" ht="17.25" customHeight="1" x14ac:dyDescent="0.2">
      <c r="A27" s="10" t="s">
        <v>25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</row>
    <row r="28" spans="1:26" ht="12" customHeight="1" x14ac:dyDescent="0.2">
      <c r="A28" s="1" t="s">
        <v>4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12.658227848101266</v>
      </c>
      <c r="E28" s="17">
        <f>E7/SUM($T7,$O7,$J7,$E7)*100</f>
        <v>12.553191489361701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10.337552742616033</v>
      </c>
      <c r="J28" s="17">
        <f>J7/SUM($T7,$O7,$J7,$E7)*100</f>
        <v>10.638297872340425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47.468354430379748</v>
      </c>
      <c r="O28" s="17">
        <f>O7/SUM($T7,$O7,$J7,$E7)*100</f>
        <v>46.170212765957444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29.535864978902953</v>
      </c>
      <c r="T28" s="17">
        <f>T7/SUM($T7,$O7,$J7,$E7)*100</f>
        <v>30.638297872340424</v>
      </c>
      <c r="U28" s="13"/>
      <c r="V28" s="13"/>
      <c r="W28" s="13"/>
      <c r="X28" s="13"/>
      <c r="Y28" s="13"/>
    </row>
    <row r="29" spans="1:26" ht="12" customHeight="1" x14ac:dyDescent="0.2">
      <c r="A29" s="1" t="s">
        <v>5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16.952789699570818</v>
      </c>
      <c r="E29" s="17">
        <f t="shared" ref="E29:E47" si="7">E8/SUM($T8,$O8,$J8,$E8)*100</f>
        <v>16.256684491978611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12.231759656652361</v>
      </c>
      <c r="J29" s="17">
        <f t="shared" ref="J29:J47" si="11">J8/SUM($T8,$O8,$J8,$E8)*100</f>
        <v>11.229946524064172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47.103004291845494</v>
      </c>
      <c r="O29" s="17">
        <f t="shared" ref="O29:O47" si="15">O8/SUM($T8,$O8,$J8,$E8)*100</f>
        <v>48.342245989304814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23.71244635193133</v>
      </c>
      <c r="T29" s="17">
        <f t="shared" ref="T29:T47" si="19">T8/SUM($T8,$O8,$J8,$E8)*100</f>
        <v>24.171122994652407</v>
      </c>
      <c r="U29" s="13"/>
      <c r="V29" s="13"/>
      <c r="W29" s="13"/>
      <c r="X29" s="13"/>
      <c r="Y29" s="13"/>
    </row>
    <row r="30" spans="1:26" ht="12" customHeight="1" x14ac:dyDescent="0.2">
      <c r="A30" s="1" t="s">
        <v>6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21.152328334648775</v>
      </c>
      <c r="E30" s="17">
        <f t="shared" si="7"/>
        <v>21.371927042030133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12.39147592738753</v>
      </c>
      <c r="J30" s="17">
        <f t="shared" si="11"/>
        <v>11.934972244250595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46.724546172059981</v>
      </c>
      <c r="O30" s="17">
        <f t="shared" si="15"/>
        <v>46.510705789056303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19.731649565903709</v>
      </c>
      <c r="T30" s="17">
        <f t="shared" si="19"/>
        <v>20.182394924662965</v>
      </c>
      <c r="U30" s="13"/>
      <c r="V30" s="13"/>
      <c r="W30" s="13"/>
      <c r="X30" s="13"/>
      <c r="Y30" s="13"/>
    </row>
    <row r="31" spans="1:26" ht="12" customHeight="1" x14ac:dyDescent="0.2">
      <c r="A31" s="1" t="s">
        <v>7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17.077464788732392</v>
      </c>
      <c r="E31" s="17">
        <f t="shared" si="7"/>
        <v>16.787003610108304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10.915492957746478</v>
      </c>
      <c r="J31" s="17">
        <f t="shared" si="11"/>
        <v>11.191335740072201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43.485915492957744</v>
      </c>
      <c r="O31" s="17">
        <f t="shared" si="15"/>
        <v>42.057761732851986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28.52112676056338</v>
      </c>
      <c r="T31" s="17">
        <f t="shared" si="19"/>
        <v>29.963898916967509</v>
      </c>
      <c r="U31" s="13"/>
      <c r="V31" s="13"/>
      <c r="W31" s="13"/>
      <c r="X31" s="13"/>
      <c r="Y31" s="13"/>
    </row>
    <row r="32" spans="1:26" ht="12" customHeight="1" x14ac:dyDescent="0.2">
      <c r="A32" s="1" t="s">
        <v>8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17.20647773279352</v>
      </c>
      <c r="E32" s="17">
        <f t="shared" si="7"/>
        <v>18.399999999999999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13.360323886639677</v>
      </c>
      <c r="J32" s="17">
        <f t="shared" si="11"/>
        <v>10.4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47.165991902834008</v>
      </c>
      <c r="O32" s="17">
        <f t="shared" si="15"/>
        <v>48.199999999999996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22.267206477732792</v>
      </c>
      <c r="T32" s="17">
        <f t="shared" si="19"/>
        <v>23</v>
      </c>
      <c r="U32" s="13"/>
      <c r="V32" s="13"/>
      <c r="W32" s="13"/>
      <c r="X32" s="13"/>
      <c r="Y32" s="13"/>
    </row>
    <row r="33" spans="1:25" ht="17.25" customHeight="1" x14ac:dyDescent="0.2">
      <c r="A33" s="1" t="s">
        <v>9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21.736292428198432</v>
      </c>
      <c r="E33" s="17">
        <f t="shared" si="7"/>
        <v>21.145087833441771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10.443864229765012</v>
      </c>
      <c r="J33" s="17">
        <f t="shared" si="11"/>
        <v>11.25569290826285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47.845953002610962</v>
      </c>
      <c r="O33" s="17">
        <f t="shared" si="15"/>
        <v>47.299934938191278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19.973890339425587</v>
      </c>
      <c r="T33" s="17">
        <f t="shared" si="19"/>
        <v>20.2992843201041</v>
      </c>
      <c r="U33" s="13"/>
      <c r="V33" s="13"/>
      <c r="W33" s="13"/>
      <c r="X33" s="13"/>
      <c r="Y33" s="13"/>
    </row>
    <row r="34" spans="1:25" ht="12" customHeight="1" x14ac:dyDescent="0.2">
      <c r="A34" s="1" t="s">
        <v>10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25.241228070175438</v>
      </c>
      <c r="E34" s="17">
        <f t="shared" si="7"/>
        <v>25.344234079173837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11.513157894736842</v>
      </c>
      <c r="J34" s="17">
        <f t="shared" si="11"/>
        <v>11.080034423407916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49.40789473684211</v>
      </c>
      <c r="O34" s="17">
        <f t="shared" si="15"/>
        <v>49.591222030981072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13.837719298245615</v>
      </c>
      <c r="T34" s="17">
        <f t="shared" si="19"/>
        <v>13.984509466437178</v>
      </c>
      <c r="U34" s="13"/>
      <c r="V34" s="13"/>
      <c r="W34" s="13"/>
      <c r="X34" s="13"/>
      <c r="Y34" s="13"/>
    </row>
    <row r="35" spans="1:25" ht="12" customHeight="1" x14ac:dyDescent="0.2">
      <c r="A35" s="1" t="s">
        <v>11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10.365853658536585</v>
      </c>
      <c r="E35" s="17">
        <f t="shared" si="7"/>
        <v>10.725552050473187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13.109756097560975</v>
      </c>
      <c r="J35" s="17">
        <f t="shared" si="11"/>
        <v>12.302839116719243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46.646341463414636</v>
      </c>
      <c r="O35" s="17">
        <f t="shared" si="15"/>
        <v>45.110410094637224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29.878048780487802</v>
      </c>
      <c r="T35" s="17">
        <f t="shared" si="19"/>
        <v>31.861198738170348</v>
      </c>
      <c r="U35" s="13"/>
      <c r="V35" s="13"/>
      <c r="W35" s="13"/>
      <c r="X35" s="13"/>
      <c r="Y35" s="13"/>
    </row>
    <row r="36" spans="1:25" ht="12" customHeight="1" x14ac:dyDescent="0.2">
      <c r="A36" s="1" t="s">
        <v>12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13.83399209486166</v>
      </c>
      <c r="E36" s="17">
        <f t="shared" si="7"/>
        <v>16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11.462450592885375</v>
      </c>
      <c r="J36" s="17">
        <f t="shared" si="11"/>
        <v>9.1999999999999993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40.711462450592883</v>
      </c>
      <c r="O36" s="17">
        <f t="shared" si="15"/>
        <v>41.6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33.992094861660078</v>
      </c>
      <c r="T36" s="17">
        <f t="shared" si="19"/>
        <v>33.200000000000003</v>
      </c>
      <c r="U36" s="13"/>
      <c r="V36" s="13"/>
      <c r="W36" s="13"/>
      <c r="X36" s="13"/>
      <c r="Y36" s="13"/>
    </row>
    <row r="37" spans="1:25" ht="12" customHeight="1" x14ac:dyDescent="0.2">
      <c r="A37" s="1" t="s">
        <v>13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24.395265054040145</v>
      </c>
      <c r="E37" s="17">
        <f t="shared" si="7"/>
        <v>23.907584128578605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11.219763252702007</v>
      </c>
      <c r="J37" s="17">
        <f t="shared" si="11"/>
        <v>11.803114013058764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47.915594441585178</v>
      </c>
      <c r="O37" s="17">
        <f t="shared" si="15"/>
        <v>47.865394274234049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16.469377251672672</v>
      </c>
      <c r="T37" s="17">
        <f t="shared" si="19"/>
        <v>16.423907584128578</v>
      </c>
      <c r="U37" s="13"/>
      <c r="V37" s="13"/>
      <c r="W37" s="13"/>
      <c r="X37" s="13"/>
      <c r="Y37" s="13"/>
    </row>
    <row r="38" spans="1:25" ht="17.25" customHeight="1" x14ac:dyDescent="0.2">
      <c r="A38" s="1" t="s">
        <v>14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22.248803827751196</v>
      </c>
      <c r="E38" s="17">
        <f t="shared" si="7"/>
        <v>21.356783919597991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7.4162679425837315</v>
      </c>
      <c r="J38" s="17">
        <f t="shared" si="11"/>
        <v>7.2864321608040195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44.736842105263158</v>
      </c>
      <c r="O38" s="17">
        <f t="shared" si="15"/>
        <v>45.477386934673369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25.598086124401913</v>
      </c>
      <c r="T38" s="17">
        <f t="shared" si="19"/>
        <v>25.879396984924625</v>
      </c>
      <c r="U38" s="13"/>
      <c r="V38" s="13"/>
      <c r="W38" s="13"/>
      <c r="X38" s="13"/>
      <c r="Y38" s="13"/>
    </row>
    <row r="39" spans="1:25" ht="12" customHeight="1" x14ac:dyDescent="0.2">
      <c r="A39" s="1" t="s">
        <v>15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20.712328767123285</v>
      </c>
      <c r="E39" s="17">
        <f t="shared" si="7"/>
        <v>20.612356478950247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10.684931506849315</v>
      </c>
      <c r="J39" s="17">
        <f t="shared" si="11"/>
        <v>10.934937124111537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47.12328767123288</v>
      </c>
      <c r="O39" s="17">
        <f t="shared" si="15"/>
        <v>46.473482777474032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21.479452054794521</v>
      </c>
      <c r="T39" s="17">
        <f t="shared" si="19"/>
        <v>21.979223619464189</v>
      </c>
      <c r="U39" s="13"/>
      <c r="V39" s="13"/>
      <c r="W39" s="13"/>
      <c r="X39" s="13"/>
      <c r="Y39" s="13"/>
    </row>
    <row r="40" spans="1:25" ht="12" customHeight="1" x14ac:dyDescent="0.2">
      <c r="A40" s="1" t="s">
        <v>16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6.9306930693069315</v>
      </c>
      <c r="E40" s="17">
        <f t="shared" si="7"/>
        <v>4.0404040404040407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9.9009900990099009</v>
      </c>
      <c r="J40" s="17">
        <f t="shared" si="11"/>
        <v>12.121212121212121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48.514851485148512</v>
      </c>
      <c r="O40" s="17">
        <f t="shared" si="15"/>
        <v>47.474747474747474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34.653465346534652</v>
      </c>
      <c r="T40" s="17">
        <f t="shared" si="19"/>
        <v>36.363636363636367</v>
      </c>
      <c r="U40" s="13"/>
      <c r="V40" s="13"/>
      <c r="W40" s="13"/>
      <c r="X40" s="13"/>
      <c r="Y40" s="13"/>
    </row>
    <row r="41" spans="1:25" ht="12" customHeight="1" x14ac:dyDescent="0.2">
      <c r="A41" s="1" t="s">
        <v>17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19.323671497584542</v>
      </c>
      <c r="E41" s="17">
        <f t="shared" si="7"/>
        <v>18.913676042677015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9.9516908212560384</v>
      </c>
      <c r="J41" s="17">
        <f t="shared" si="11"/>
        <v>10.37827352085354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47.826086956521742</v>
      </c>
      <c r="O41" s="17">
        <f t="shared" si="15"/>
        <v>47.138700290979628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22.89855072463768</v>
      </c>
      <c r="T41" s="17">
        <f t="shared" si="19"/>
        <v>23.569350145489814</v>
      </c>
      <c r="U41" s="13"/>
      <c r="V41" s="13"/>
      <c r="W41" s="13"/>
      <c r="X41" s="13"/>
      <c r="Y41" s="13"/>
    </row>
    <row r="42" spans="1:25" ht="12" customHeight="1" x14ac:dyDescent="0.2">
      <c r="A42" s="1" t="s">
        <v>18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17.995444191343964</v>
      </c>
      <c r="E42" s="17">
        <f t="shared" si="7"/>
        <v>17.460317460317459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11.389521640091116</v>
      </c>
      <c r="J42" s="17">
        <f t="shared" si="11"/>
        <v>12.471655328798185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40.774487471526193</v>
      </c>
      <c r="O42" s="17">
        <f t="shared" si="15"/>
        <v>40.816326530612244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29.840546697038722</v>
      </c>
      <c r="T42" s="17">
        <f t="shared" si="19"/>
        <v>29.251700680272108</v>
      </c>
      <c r="U42" s="13"/>
      <c r="V42" s="13"/>
      <c r="W42" s="13"/>
      <c r="X42" s="13"/>
      <c r="Y42" s="13"/>
    </row>
    <row r="43" spans="1:25" ht="17.25" customHeight="1" x14ac:dyDescent="0.2">
      <c r="A43" s="1" t="s">
        <v>19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17.317073170731707</v>
      </c>
      <c r="E43" s="17">
        <f t="shared" si="7"/>
        <v>17.075298839542796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16.106271777003485</v>
      </c>
      <c r="J43" s="17">
        <f t="shared" si="11"/>
        <v>15.993368815984644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45.47038327526132</v>
      </c>
      <c r="O43" s="17">
        <f t="shared" si="15"/>
        <v>45.318907599685893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21.106271777003485</v>
      </c>
      <c r="T43" s="17">
        <f t="shared" si="19"/>
        <v>21.612424744786669</v>
      </c>
      <c r="U43" s="13"/>
      <c r="V43" s="13"/>
      <c r="W43" s="13"/>
      <c r="X43" s="13"/>
      <c r="Y43" s="13"/>
    </row>
    <row r="44" spans="1:25" ht="17.25" customHeight="1" x14ac:dyDescent="0.2">
      <c r="A44" s="1" t="s">
        <v>20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21.335168616655196</v>
      </c>
      <c r="E44" s="17">
        <f t="shared" si="7"/>
        <v>21.264695810980484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11.292727689837118</v>
      </c>
      <c r="J44" s="17">
        <f t="shared" si="11"/>
        <v>11.174523456226458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47.436338609772882</v>
      </c>
      <c r="O44" s="17">
        <f t="shared" si="15"/>
        <v>47.3233649126812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19.9357650837348</v>
      </c>
      <c r="T44" s="17">
        <f t="shared" si="19"/>
        <v>20.23741582011186</v>
      </c>
      <c r="U44" s="13"/>
      <c r="V44" s="13"/>
      <c r="W44" s="13"/>
      <c r="X44" s="13"/>
      <c r="Y44" s="13"/>
    </row>
    <row r="45" spans="1:25" ht="12" customHeight="1" x14ac:dyDescent="0.2">
      <c r="A45" s="15" t="s">
        <v>21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22.313887252013355</v>
      </c>
      <c r="E45" s="17">
        <f t="shared" si="7"/>
        <v>22.214281073354559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11.300988672821319</v>
      </c>
      <c r="J45" s="17">
        <f t="shared" si="11"/>
        <v>11.155870313819765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47.894978065867875</v>
      </c>
      <c r="O45" s="17">
        <f t="shared" si="15"/>
        <v>47.872133064778119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18.490146009297455</v>
      </c>
      <c r="T45" s="17">
        <f t="shared" si="19"/>
        <v>18.75771554804756</v>
      </c>
      <c r="U45" s="13"/>
      <c r="V45" s="13"/>
      <c r="W45" s="13"/>
      <c r="X45" s="13"/>
      <c r="Y45" s="13"/>
    </row>
    <row r="46" spans="1:25" ht="12" customHeight="1" x14ac:dyDescent="0.2">
      <c r="A46" s="15" t="s">
        <v>22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14.424410540915394</v>
      </c>
      <c r="E46" s="17">
        <f t="shared" si="7"/>
        <v>14.406381980290945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11.234396671289876</v>
      </c>
      <c r="J46" s="17">
        <f t="shared" si="11"/>
        <v>11.309244486156734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44.19787332408692</v>
      </c>
      <c r="O46" s="17">
        <f t="shared" si="15"/>
        <v>43.359924917878928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30.143319463707812</v>
      </c>
      <c r="T46" s="17">
        <f t="shared" si="19"/>
        <v>30.924448615673395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23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19.739936367409047</v>
      </c>
      <c r="E47" s="25">
        <f t="shared" si="7"/>
        <v>19.608046095987302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13.203762622769402</v>
      </c>
      <c r="J47" s="25">
        <f t="shared" si="11"/>
        <v>13.080081427043439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46.655830681975374</v>
      </c>
      <c r="O47" s="25">
        <f t="shared" si="15"/>
        <v>46.530724907704517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20.400470327846175</v>
      </c>
      <c r="T47" s="25">
        <f t="shared" si="19"/>
        <v>20.781147569264739</v>
      </c>
      <c r="U47" s="13"/>
      <c r="V47" s="13"/>
      <c r="W47" s="13"/>
      <c r="X47" s="13"/>
      <c r="Y47" s="13"/>
    </row>
    <row r="48" spans="1:25" ht="12" customHeight="1" x14ac:dyDescent="0.2">
      <c r="A48" s="27" t="s">
        <v>29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31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L4:O4"/>
    <mergeCell ref="G4:J4"/>
  </mergeCells>
  <pageMargins left="0.51181102362204722" right="0.51181102362204722" top="0.15748031496062992" bottom="7.874015748031496E-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0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256" width="9.140625" style="2"/>
    <col min="257" max="257" width="11.7109375" style="2" customWidth="1"/>
    <col min="258" max="261" width="5.42578125" style="2" customWidth="1"/>
    <col min="262" max="262" width="1.7109375" style="2" customWidth="1"/>
    <col min="263" max="266" width="5.7109375" style="2" customWidth="1"/>
    <col min="267" max="267" width="1.7109375" style="2" customWidth="1"/>
    <col min="268" max="271" width="6.42578125" style="2" customWidth="1"/>
    <col min="272" max="272" width="1.7109375" style="2" customWidth="1"/>
    <col min="273" max="276" width="5.7109375" style="2" customWidth="1"/>
    <col min="277" max="512" width="9.140625" style="2"/>
    <col min="513" max="513" width="11.7109375" style="2" customWidth="1"/>
    <col min="514" max="517" width="5.42578125" style="2" customWidth="1"/>
    <col min="518" max="518" width="1.7109375" style="2" customWidth="1"/>
    <col min="519" max="522" width="5.7109375" style="2" customWidth="1"/>
    <col min="523" max="523" width="1.7109375" style="2" customWidth="1"/>
    <col min="524" max="527" width="6.42578125" style="2" customWidth="1"/>
    <col min="528" max="528" width="1.7109375" style="2" customWidth="1"/>
    <col min="529" max="532" width="5.7109375" style="2" customWidth="1"/>
    <col min="533" max="768" width="9.140625" style="2"/>
    <col min="769" max="769" width="11.7109375" style="2" customWidth="1"/>
    <col min="770" max="773" width="5.42578125" style="2" customWidth="1"/>
    <col min="774" max="774" width="1.7109375" style="2" customWidth="1"/>
    <col min="775" max="778" width="5.7109375" style="2" customWidth="1"/>
    <col min="779" max="779" width="1.7109375" style="2" customWidth="1"/>
    <col min="780" max="783" width="6.42578125" style="2" customWidth="1"/>
    <col min="784" max="784" width="1.7109375" style="2" customWidth="1"/>
    <col min="785" max="788" width="5.7109375" style="2" customWidth="1"/>
    <col min="789" max="1024" width="9.140625" style="2"/>
    <col min="1025" max="1025" width="11.7109375" style="2" customWidth="1"/>
    <col min="1026" max="1029" width="5.42578125" style="2" customWidth="1"/>
    <col min="1030" max="1030" width="1.7109375" style="2" customWidth="1"/>
    <col min="1031" max="1034" width="5.7109375" style="2" customWidth="1"/>
    <col min="1035" max="1035" width="1.7109375" style="2" customWidth="1"/>
    <col min="1036" max="1039" width="6.42578125" style="2" customWidth="1"/>
    <col min="1040" max="1040" width="1.7109375" style="2" customWidth="1"/>
    <col min="1041" max="1044" width="5.7109375" style="2" customWidth="1"/>
    <col min="1045" max="1280" width="9.140625" style="2"/>
    <col min="1281" max="1281" width="11.7109375" style="2" customWidth="1"/>
    <col min="1282" max="1285" width="5.42578125" style="2" customWidth="1"/>
    <col min="1286" max="1286" width="1.7109375" style="2" customWidth="1"/>
    <col min="1287" max="1290" width="5.7109375" style="2" customWidth="1"/>
    <col min="1291" max="1291" width="1.7109375" style="2" customWidth="1"/>
    <col min="1292" max="1295" width="6.42578125" style="2" customWidth="1"/>
    <col min="1296" max="1296" width="1.7109375" style="2" customWidth="1"/>
    <col min="1297" max="1300" width="5.7109375" style="2" customWidth="1"/>
    <col min="1301" max="1536" width="9.140625" style="2"/>
    <col min="1537" max="1537" width="11.7109375" style="2" customWidth="1"/>
    <col min="1538" max="1541" width="5.42578125" style="2" customWidth="1"/>
    <col min="1542" max="1542" width="1.7109375" style="2" customWidth="1"/>
    <col min="1543" max="1546" width="5.7109375" style="2" customWidth="1"/>
    <col min="1547" max="1547" width="1.7109375" style="2" customWidth="1"/>
    <col min="1548" max="1551" width="6.42578125" style="2" customWidth="1"/>
    <col min="1552" max="1552" width="1.7109375" style="2" customWidth="1"/>
    <col min="1553" max="1556" width="5.7109375" style="2" customWidth="1"/>
    <col min="1557" max="1792" width="9.140625" style="2"/>
    <col min="1793" max="1793" width="11.7109375" style="2" customWidth="1"/>
    <col min="1794" max="1797" width="5.42578125" style="2" customWidth="1"/>
    <col min="1798" max="1798" width="1.7109375" style="2" customWidth="1"/>
    <col min="1799" max="1802" width="5.7109375" style="2" customWidth="1"/>
    <col min="1803" max="1803" width="1.7109375" style="2" customWidth="1"/>
    <col min="1804" max="1807" width="6.42578125" style="2" customWidth="1"/>
    <col min="1808" max="1808" width="1.7109375" style="2" customWidth="1"/>
    <col min="1809" max="1812" width="5.7109375" style="2" customWidth="1"/>
    <col min="1813" max="2048" width="9.140625" style="2"/>
    <col min="2049" max="2049" width="11.7109375" style="2" customWidth="1"/>
    <col min="2050" max="2053" width="5.42578125" style="2" customWidth="1"/>
    <col min="2054" max="2054" width="1.7109375" style="2" customWidth="1"/>
    <col min="2055" max="2058" width="5.7109375" style="2" customWidth="1"/>
    <col min="2059" max="2059" width="1.7109375" style="2" customWidth="1"/>
    <col min="2060" max="2063" width="6.42578125" style="2" customWidth="1"/>
    <col min="2064" max="2064" width="1.7109375" style="2" customWidth="1"/>
    <col min="2065" max="2068" width="5.7109375" style="2" customWidth="1"/>
    <col min="2069" max="2304" width="9.140625" style="2"/>
    <col min="2305" max="2305" width="11.7109375" style="2" customWidth="1"/>
    <col min="2306" max="2309" width="5.42578125" style="2" customWidth="1"/>
    <col min="2310" max="2310" width="1.7109375" style="2" customWidth="1"/>
    <col min="2311" max="2314" width="5.7109375" style="2" customWidth="1"/>
    <col min="2315" max="2315" width="1.7109375" style="2" customWidth="1"/>
    <col min="2316" max="2319" width="6.42578125" style="2" customWidth="1"/>
    <col min="2320" max="2320" width="1.7109375" style="2" customWidth="1"/>
    <col min="2321" max="2324" width="5.7109375" style="2" customWidth="1"/>
    <col min="2325" max="2560" width="9.140625" style="2"/>
    <col min="2561" max="2561" width="11.7109375" style="2" customWidth="1"/>
    <col min="2562" max="2565" width="5.42578125" style="2" customWidth="1"/>
    <col min="2566" max="2566" width="1.7109375" style="2" customWidth="1"/>
    <col min="2567" max="2570" width="5.7109375" style="2" customWidth="1"/>
    <col min="2571" max="2571" width="1.7109375" style="2" customWidth="1"/>
    <col min="2572" max="2575" width="6.42578125" style="2" customWidth="1"/>
    <col min="2576" max="2576" width="1.7109375" style="2" customWidth="1"/>
    <col min="2577" max="2580" width="5.7109375" style="2" customWidth="1"/>
    <col min="2581" max="2816" width="9.140625" style="2"/>
    <col min="2817" max="2817" width="11.7109375" style="2" customWidth="1"/>
    <col min="2818" max="2821" width="5.42578125" style="2" customWidth="1"/>
    <col min="2822" max="2822" width="1.7109375" style="2" customWidth="1"/>
    <col min="2823" max="2826" width="5.7109375" style="2" customWidth="1"/>
    <col min="2827" max="2827" width="1.7109375" style="2" customWidth="1"/>
    <col min="2828" max="2831" width="6.42578125" style="2" customWidth="1"/>
    <col min="2832" max="2832" width="1.7109375" style="2" customWidth="1"/>
    <col min="2833" max="2836" width="5.7109375" style="2" customWidth="1"/>
    <col min="2837" max="3072" width="9.140625" style="2"/>
    <col min="3073" max="3073" width="11.7109375" style="2" customWidth="1"/>
    <col min="3074" max="3077" width="5.42578125" style="2" customWidth="1"/>
    <col min="3078" max="3078" width="1.7109375" style="2" customWidth="1"/>
    <col min="3079" max="3082" width="5.7109375" style="2" customWidth="1"/>
    <col min="3083" max="3083" width="1.7109375" style="2" customWidth="1"/>
    <col min="3084" max="3087" width="6.42578125" style="2" customWidth="1"/>
    <col min="3088" max="3088" width="1.7109375" style="2" customWidth="1"/>
    <col min="3089" max="3092" width="5.7109375" style="2" customWidth="1"/>
    <col min="3093" max="3328" width="9.140625" style="2"/>
    <col min="3329" max="3329" width="11.7109375" style="2" customWidth="1"/>
    <col min="3330" max="3333" width="5.42578125" style="2" customWidth="1"/>
    <col min="3334" max="3334" width="1.7109375" style="2" customWidth="1"/>
    <col min="3335" max="3338" width="5.7109375" style="2" customWidth="1"/>
    <col min="3339" max="3339" width="1.7109375" style="2" customWidth="1"/>
    <col min="3340" max="3343" width="6.42578125" style="2" customWidth="1"/>
    <col min="3344" max="3344" width="1.7109375" style="2" customWidth="1"/>
    <col min="3345" max="3348" width="5.7109375" style="2" customWidth="1"/>
    <col min="3349" max="3584" width="9.140625" style="2"/>
    <col min="3585" max="3585" width="11.7109375" style="2" customWidth="1"/>
    <col min="3586" max="3589" width="5.42578125" style="2" customWidth="1"/>
    <col min="3590" max="3590" width="1.7109375" style="2" customWidth="1"/>
    <col min="3591" max="3594" width="5.7109375" style="2" customWidth="1"/>
    <col min="3595" max="3595" width="1.7109375" style="2" customWidth="1"/>
    <col min="3596" max="3599" width="6.42578125" style="2" customWidth="1"/>
    <col min="3600" max="3600" width="1.7109375" style="2" customWidth="1"/>
    <col min="3601" max="3604" width="5.7109375" style="2" customWidth="1"/>
    <col min="3605" max="3840" width="9.140625" style="2"/>
    <col min="3841" max="3841" width="11.7109375" style="2" customWidth="1"/>
    <col min="3842" max="3845" width="5.42578125" style="2" customWidth="1"/>
    <col min="3846" max="3846" width="1.7109375" style="2" customWidth="1"/>
    <col min="3847" max="3850" width="5.7109375" style="2" customWidth="1"/>
    <col min="3851" max="3851" width="1.7109375" style="2" customWidth="1"/>
    <col min="3852" max="3855" width="6.42578125" style="2" customWidth="1"/>
    <col min="3856" max="3856" width="1.7109375" style="2" customWidth="1"/>
    <col min="3857" max="3860" width="5.7109375" style="2" customWidth="1"/>
    <col min="3861" max="4096" width="9.140625" style="2"/>
    <col min="4097" max="4097" width="11.7109375" style="2" customWidth="1"/>
    <col min="4098" max="4101" width="5.42578125" style="2" customWidth="1"/>
    <col min="4102" max="4102" width="1.7109375" style="2" customWidth="1"/>
    <col min="4103" max="4106" width="5.7109375" style="2" customWidth="1"/>
    <col min="4107" max="4107" width="1.7109375" style="2" customWidth="1"/>
    <col min="4108" max="4111" width="6.42578125" style="2" customWidth="1"/>
    <col min="4112" max="4112" width="1.7109375" style="2" customWidth="1"/>
    <col min="4113" max="4116" width="5.7109375" style="2" customWidth="1"/>
    <col min="4117" max="4352" width="9.140625" style="2"/>
    <col min="4353" max="4353" width="11.7109375" style="2" customWidth="1"/>
    <col min="4354" max="4357" width="5.42578125" style="2" customWidth="1"/>
    <col min="4358" max="4358" width="1.7109375" style="2" customWidth="1"/>
    <col min="4359" max="4362" width="5.7109375" style="2" customWidth="1"/>
    <col min="4363" max="4363" width="1.7109375" style="2" customWidth="1"/>
    <col min="4364" max="4367" width="6.42578125" style="2" customWidth="1"/>
    <col min="4368" max="4368" width="1.7109375" style="2" customWidth="1"/>
    <col min="4369" max="4372" width="5.7109375" style="2" customWidth="1"/>
    <col min="4373" max="4608" width="9.140625" style="2"/>
    <col min="4609" max="4609" width="11.7109375" style="2" customWidth="1"/>
    <col min="4610" max="4613" width="5.42578125" style="2" customWidth="1"/>
    <col min="4614" max="4614" width="1.7109375" style="2" customWidth="1"/>
    <col min="4615" max="4618" width="5.7109375" style="2" customWidth="1"/>
    <col min="4619" max="4619" width="1.7109375" style="2" customWidth="1"/>
    <col min="4620" max="4623" width="6.42578125" style="2" customWidth="1"/>
    <col min="4624" max="4624" width="1.7109375" style="2" customWidth="1"/>
    <col min="4625" max="4628" width="5.7109375" style="2" customWidth="1"/>
    <col min="4629" max="4864" width="9.140625" style="2"/>
    <col min="4865" max="4865" width="11.7109375" style="2" customWidth="1"/>
    <col min="4866" max="4869" width="5.42578125" style="2" customWidth="1"/>
    <col min="4870" max="4870" width="1.7109375" style="2" customWidth="1"/>
    <col min="4871" max="4874" width="5.7109375" style="2" customWidth="1"/>
    <col min="4875" max="4875" width="1.7109375" style="2" customWidth="1"/>
    <col min="4876" max="4879" width="6.42578125" style="2" customWidth="1"/>
    <col min="4880" max="4880" width="1.7109375" style="2" customWidth="1"/>
    <col min="4881" max="4884" width="5.7109375" style="2" customWidth="1"/>
    <col min="4885" max="5120" width="9.140625" style="2"/>
    <col min="5121" max="5121" width="11.7109375" style="2" customWidth="1"/>
    <col min="5122" max="5125" width="5.42578125" style="2" customWidth="1"/>
    <col min="5126" max="5126" width="1.7109375" style="2" customWidth="1"/>
    <col min="5127" max="5130" width="5.7109375" style="2" customWidth="1"/>
    <col min="5131" max="5131" width="1.7109375" style="2" customWidth="1"/>
    <col min="5132" max="5135" width="6.42578125" style="2" customWidth="1"/>
    <col min="5136" max="5136" width="1.7109375" style="2" customWidth="1"/>
    <col min="5137" max="5140" width="5.7109375" style="2" customWidth="1"/>
    <col min="5141" max="5376" width="9.140625" style="2"/>
    <col min="5377" max="5377" width="11.7109375" style="2" customWidth="1"/>
    <col min="5378" max="5381" width="5.42578125" style="2" customWidth="1"/>
    <col min="5382" max="5382" width="1.7109375" style="2" customWidth="1"/>
    <col min="5383" max="5386" width="5.7109375" style="2" customWidth="1"/>
    <col min="5387" max="5387" width="1.7109375" style="2" customWidth="1"/>
    <col min="5388" max="5391" width="6.42578125" style="2" customWidth="1"/>
    <col min="5392" max="5392" width="1.7109375" style="2" customWidth="1"/>
    <col min="5393" max="5396" width="5.7109375" style="2" customWidth="1"/>
    <col min="5397" max="5632" width="9.140625" style="2"/>
    <col min="5633" max="5633" width="11.7109375" style="2" customWidth="1"/>
    <col min="5634" max="5637" width="5.42578125" style="2" customWidth="1"/>
    <col min="5638" max="5638" width="1.7109375" style="2" customWidth="1"/>
    <col min="5639" max="5642" width="5.7109375" style="2" customWidth="1"/>
    <col min="5643" max="5643" width="1.7109375" style="2" customWidth="1"/>
    <col min="5644" max="5647" width="6.42578125" style="2" customWidth="1"/>
    <col min="5648" max="5648" width="1.7109375" style="2" customWidth="1"/>
    <col min="5649" max="5652" width="5.7109375" style="2" customWidth="1"/>
    <col min="5653" max="5888" width="9.140625" style="2"/>
    <col min="5889" max="5889" width="11.7109375" style="2" customWidth="1"/>
    <col min="5890" max="5893" width="5.42578125" style="2" customWidth="1"/>
    <col min="5894" max="5894" width="1.7109375" style="2" customWidth="1"/>
    <col min="5895" max="5898" width="5.7109375" style="2" customWidth="1"/>
    <col min="5899" max="5899" width="1.7109375" style="2" customWidth="1"/>
    <col min="5900" max="5903" width="6.42578125" style="2" customWidth="1"/>
    <col min="5904" max="5904" width="1.7109375" style="2" customWidth="1"/>
    <col min="5905" max="5908" width="5.7109375" style="2" customWidth="1"/>
    <col min="5909" max="6144" width="9.140625" style="2"/>
    <col min="6145" max="6145" width="11.7109375" style="2" customWidth="1"/>
    <col min="6146" max="6149" width="5.42578125" style="2" customWidth="1"/>
    <col min="6150" max="6150" width="1.7109375" style="2" customWidth="1"/>
    <col min="6151" max="6154" width="5.7109375" style="2" customWidth="1"/>
    <col min="6155" max="6155" width="1.7109375" style="2" customWidth="1"/>
    <col min="6156" max="6159" width="6.42578125" style="2" customWidth="1"/>
    <col min="6160" max="6160" width="1.7109375" style="2" customWidth="1"/>
    <col min="6161" max="6164" width="5.7109375" style="2" customWidth="1"/>
    <col min="6165" max="6400" width="9.140625" style="2"/>
    <col min="6401" max="6401" width="11.7109375" style="2" customWidth="1"/>
    <col min="6402" max="6405" width="5.42578125" style="2" customWidth="1"/>
    <col min="6406" max="6406" width="1.7109375" style="2" customWidth="1"/>
    <col min="6407" max="6410" width="5.7109375" style="2" customWidth="1"/>
    <col min="6411" max="6411" width="1.7109375" style="2" customWidth="1"/>
    <col min="6412" max="6415" width="6.42578125" style="2" customWidth="1"/>
    <col min="6416" max="6416" width="1.7109375" style="2" customWidth="1"/>
    <col min="6417" max="6420" width="5.7109375" style="2" customWidth="1"/>
    <col min="6421" max="6656" width="9.140625" style="2"/>
    <col min="6657" max="6657" width="11.7109375" style="2" customWidth="1"/>
    <col min="6658" max="6661" width="5.42578125" style="2" customWidth="1"/>
    <col min="6662" max="6662" width="1.7109375" style="2" customWidth="1"/>
    <col min="6663" max="6666" width="5.7109375" style="2" customWidth="1"/>
    <col min="6667" max="6667" width="1.7109375" style="2" customWidth="1"/>
    <col min="6668" max="6671" width="6.42578125" style="2" customWidth="1"/>
    <col min="6672" max="6672" width="1.7109375" style="2" customWidth="1"/>
    <col min="6673" max="6676" width="5.7109375" style="2" customWidth="1"/>
    <col min="6677" max="6912" width="9.140625" style="2"/>
    <col min="6913" max="6913" width="11.7109375" style="2" customWidth="1"/>
    <col min="6914" max="6917" width="5.42578125" style="2" customWidth="1"/>
    <col min="6918" max="6918" width="1.7109375" style="2" customWidth="1"/>
    <col min="6919" max="6922" width="5.7109375" style="2" customWidth="1"/>
    <col min="6923" max="6923" width="1.7109375" style="2" customWidth="1"/>
    <col min="6924" max="6927" width="6.42578125" style="2" customWidth="1"/>
    <col min="6928" max="6928" width="1.7109375" style="2" customWidth="1"/>
    <col min="6929" max="6932" width="5.7109375" style="2" customWidth="1"/>
    <col min="6933" max="7168" width="9.140625" style="2"/>
    <col min="7169" max="7169" width="11.7109375" style="2" customWidth="1"/>
    <col min="7170" max="7173" width="5.42578125" style="2" customWidth="1"/>
    <col min="7174" max="7174" width="1.7109375" style="2" customWidth="1"/>
    <col min="7175" max="7178" width="5.7109375" style="2" customWidth="1"/>
    <col min="7179" max="7179" width="1.7109375" style="2" customWidth="1"/>
    <col min="7180" max="7183" width="6.42578125" style="2" customWidth="1"/>
    <col min="7184" max="7184" width="1.7109375" style="2" customWidth="1"/>
    <col min="7185" max="7188" width="5.7109375" style="2" customWidth="1"/>
    <col min="7189" max="7424" width="9.140625" style="2"/>
    <col min="7425" max="7425" width="11.7109375" style="2" customWidth="1"/>
    <col min="7426" max="7429" width="5.42578125" style="2" customWidth="1"/>
    <col min="7430" max="7430" width="1.7109375" style="2" customWidth="1"/>
    <col min="7431" max="7434" width="5.7109375" style="2" customWidth="1"/>
    <col min="7435" max="7435" width="1.7109375" style="2" customWidth="1"/>
    <col min="7436" max="7439" width="6.42578125" style="2" customWidth="1"/>
    <col min="7440" max="7440" width="1.7109375" style="2" customWidth="1"/>
    <col min="7441" max="7444" width="5.7109375" style="2" customWidth="1"/>
    <col min="7445" max="7680" width="9.140625" style="2"/>
    <col min="7681" max="7681" width="11.7109375" style="2" customWidth="1"/>
    <col min="7682" max="7685" width="5.42578125" style="2" customWidth="1"/>
    <col min="7686" max="7686" width="1.7109375" style="2" customWidth="1"/>
    <col min="7687" max="7690" width="5.7109375" style="2" customWidth="1"/>
    <col min="7691" max="7691" width="1.7109375" style="2" customWidth="1"/>
    <col min="7692" max="7695" width="6.42578125" style="2" customWidth="1"/>
    <col min="7696" max="7696" width="1.7109375" style="2" customWidth="1"/>
    <col min="7697" max="7700" width="5.7109375" style="2" customWidth="1"/>
    <col min="7701" max="7936" width="9.140625" style="2"/>
    <col min="7937" max="7937" width="11.7109375" style="2" customWidth="1"/>
    <col min="7938" max="7941" width="5.42578125" style="2" customWidth="1"/>
    <col min="7942" max="7942" width="1.7109375" style="2" customWidth="1"/>
    <col min="7943" max="7946" width="5.7109375" style="2" customWidth="1"/>
    <col min="7947" max="7947" width="1.7109375" style="2" customWidth="1"/>
    <col min="7948" max="7951" width="6.42578125" style="2" customWidth="1"/>
    <col min="7952" max="7952" width="1.7109375" style="2" customWidth="1"/>
    <col min="7953" max="7956" width="5.7109375" style="2" customWidth="1"/>
    <col min="7957" max="8192" width="9.140625" style="2"/>
    <col min="8193" max="8193" width="11.7109375" style="2" customWidth="1"/>
    <col min="8194" max="8197" width="5.42578125" style="2" customWidth="1"/>
    <col min="8198" max="8198" width="1.7109375" style="2" customWidth="1"/>
    <col min="8199" max="8202" width="5.7109375" style="2" customWidth="1"/>
    <col min="8203" max="8203" width="1.7109375" style="2" customWidth="1"/>
    <col min="8204" max="8207" width="6.42578125" style="2" customWidth="1"/>
    <col min="8208" max="8208" width="1.7109375" style="2" customWidth="1"/>
    <col min="8209" max="8212" width="5.7109375" style="2" customWidth="1"/>
    <col min="8213" max="8448" width="9.140625" style="2"/>
    <col min="8449" max="8449" width="11.7109375" style="2" customWidth="1"/>
    <col min="8450" max="8453" width="5.42578125" style="2" customWidth="1"/>
    <col min="8454" max="8454" width="1.7109375" style="2" customWidth="1"/>
    <col min="8455" max="8458" width="5.7109375" style="2" customWidth="1"/>
    <col min="8459" max="8459" width="1.7109375" style="2" customWidth="1"/>
    <col min="8460" max="8463" width="6.42578125" style="2" customWidth="1"/>
    <col min="8464" max="8464" width="1.7109375" style="2" customWidth="1"/>
    <col min="8465" max="8468" width="5.7109375" style="2" customWidth="1"/>
    <col min="8469" max="8704" width="9.140625" style="2"/>
    <col min="8705" max="8705" width="11.7109375" style="2" customWidth="1"/>
    <col min="8706" max="8709" width="5.42578125" style="2" customWidth="1"/>
    <col min="8710" max="8710" width="1.7109375" style="2" customWidth="1"/>
    <col min="8711" max="8714" width="5.7109375" style="2" customWidth="1"/>
    <col min="8715" max="8715" width="1.7109375" style="2" customWidth="1"/>
    <col min="8716" max="8719" width="6.42578125" style="2" customWidth="1"/>
    <col min="8720" max="8720" width="1.7109375" style="2" customWidth="1"/>
    <col min="8721" max="8724" width="5.7109375" style="2" customWidth="1"/>
    <col min="8725" max="8960" width="9.140625" style="2"/>
    <col min="8961" max="8961" width="11.7109375" style="2" customWidth="1"/>
    <col min="8962" max="8965" width="5.42578125" style="2" customWidth="1"/>
    <col min="8966" max="8966" width="1.7109375" style="2" customWidth="1"/>
    <col min="8967" max="8970" width="5.7109375" style="2" customWidth="1"/>
    <col min="8971" max="8971" width="1.7109375" style="2" customWidth="1"/>
    <col min="8972" max="8975" width="6.42578125" style="2" customWidth="1"/>
    <col min="8976" max="8976" width="1.7109375" style="2" customWidth="1"/>
    <col min="8977" max="8980" width="5.7109375" style="2" customWidth="1"/>
    <col min="8981" max="9216" width="9.140625" style="2"/>
    <col min="9217" max="9217" width="11.7109375" style="2" customWidth="1"/>
    <col min="9218" max="9221" width="5.42578125" style="2" customWidth="1"/>
    <col min="9222" max="9222" width="1.7109375" style="2" customWidth="1"/>
    <col min="9223" max="9226" width="5.7109375" style="2" customWidth="1"/>
    <col min="9227" max="9227" width="1.7109375" style="2" customWidth="1"/>
    <col min="9228" max="9231" width="6.42578125" style="2" customWidth="1"/>
    <col min="9232" max="9232" width="1.7109375" style="2" customWidth="1"/>
    <col min="9233" max="9236" width="5.7109375" style="2" customWidth="1"/>
    <col min="9237" max="9472" width="9.140625" style="2"/>
    <col min="9473" max="9473" width="11.7109375" style="2" customWidth="1"/>
    <col min="9474" max="9477" width="5.42578125" style="2" customWidth="1"/>
    <col min="9478" max="9478" width="1.7109375" style="2" customWidth="1"/>
    <col min="9479" max="9482" width="5.7109375" style="2" customWidth="1"/>
    <col min="9483" max="9483" width="1.7109375" style="2" customWidth="1"/>
    <col min="9484" max="9487" width="6.42578125" style="2" customWidth="1"/>
    <col min="9488" max="9488" width="1.7109375" style="2" customWidth="1"/>
    <col min="9489" max="9492" width="5.7109375" style="2" customWidth="1"/>
    <col min="9493" max="9728" width="9.140625" style="2"/>
    <col min="9729" max="9729" width="11.7109375" style="2" customWidth="1"/>
    <col min="9730" max="9733" width="5.42578125" style="2" customWidth="1"/>
    <col min="9734" max="9734" width="1.7109375" style="2" customWidth="1"/>
    <col min="9735" max="9738" width="5.7109375" style="2" customWidth="1"/>
    <col min="9739" max="9739" width="1.7109375" style="2" customWidth="1"/>
    <col min="9740" max="9743" width="6.42578125" style="2" customWidth="1"/>
    <col min="9744" max="9744" width="1.7109375" style="2" customWidth="1"/>
    <col min="9745" max="9748" width="5.7109375" style="2" customWidth="1"/>
    <col min="9749" max="9984" width="9.140625" style="2"/>
    <col min="9985" max="9985" width="11.7109375" style="2" customWidth="1"/>
    <col min="9986" max="9989" width="5.42578125" style="2" customWidth="1"/>
    <col min="9990" max="9990" width="1.7109375" style="2" customWidth="1"/>
    <col min="9991" max="9994" width="5.7109375" style="2" customWidth="1"/>
    <col min="9995" max="9995" width="1.7109375" style="2" customWidth="1"/>
    <col min="9996" max="9999" width="6.42578125" style="2" customWidth="1"/>
    <col min="10000" max="10000" width="1.7109375" style="2" customWidth="1"/>
    <col min="10001" max="10004" width="5.7109375" style="2" customWidth="1"/>
    <col min="10005" max="10240" width="9.140625" style="2"/>
    <col min="10241" max="10241" width="11.7109375" style="2" customWidth="1"/>
    <col min="10242" max="10245" width="5.42578125" style="2" customWidth="1"/>
    <col min="10246" max="10246" width="1.7109375" style="2" customWidth="1"/>
    <col min="10247" max="10250" width="5.7109375" style="2" customWidth="1"/>
    <col min="10251" max="10251" width="1.7109375" style="2" customWidth="1"/>
    <col min="10252" max="10255" width="6.42578125" style="2" customWidth="1"/>
    <col min="10256" max="10256" width="1.7109375" style="2" customWidth="1"/>
    <col min="10257" max="10260" width="5.7109375" style="2" customWidth="1"/>
    <col min="10261" max="10496" width="9.140625" style="2"/>
    <col min="10497" max="10497" width="11.7109375" style="2" customWidth="1"/>
    <col min="10498" max="10501" width="5.42578125" style="2" customWidth="1"/>
    <col min="10502" max="10502" width="1.7109375" style="2" customWidth="1"/>
    <col min="10503" max="10506" width="5.7109375" style="2" customWidth="1"/>
    <col min="10507" max="10507" width="1.7109375" style="2" customWidth="1"/>
    <col min="10508" max="10511" width="6.42578125" style="2" customWidth="1"/>
    <col min="10512" max="10512" width="1.7109375" style="2" customWidth="1"/>
    <col min="10513" max="10516" width="5.7109375" style="2" customWidth="1"/>
    <col min="10517" max="10752" width="9.140625" style="2"/>
    <col min="10753" max="10753" width="11.7109375" style="2" customWidth="1"/>
    <col min="10754" max="10757" width="5.42578125" style="2" customWidth="1"/>
    <col min="10758" max="10758" width="1.7109375" style="2" customWidth="1"/>
    <col min="10759" max="10762" width="5.7109375" style="2" customWidth="1"/>
    <col min="10763" max="10763" width="1.7109375" style="2" customWidth="1"/>
    <col min="10764" max="10767" width="6.42578125" style="2" customWidth="1"/>
    <col min="10768" max="10768" width="1.7109375" style="2" customWidth="1"/>
    <col min="10769" max="10772" width="5.7109375" style="2" customWidth="1"/>
    <col min="10773" max="11008" width="9.140625" style="2"/>
    <col min="11009" max="11009" width="11.7109375" style="2" customWidth="1"/>
    <col min="11010" max="11013" width="5.42578125" style="2" customWidth="1"/>
    <col min="11014" max="11014" width="1.7109375" style="2" customWidth="1"/>
    <col min="11015" max="11018" width="5.7109375" style="2" customWidth="1"/>
    <col min="11019" max="11019" width="1.7109375" style="2" customWidth="1"/>
    <col min="11020" max="11023" width="6.42578125" style="2" customWidth="1"/>
    <col min="11024" max="11024" width="1.7109375" style="2" customWidth="1"/>
    <col min="11025" max="11028" width="5.7109375" style="2" customWidth="1"/>
    <col min="11029" max="11264" width="9.140625" style="2"/>
    <col min="11265" max="11265" width="11.7109375" style="2" customWidth="1"/>
    <col min="11266" max="11269" width="5.42578125" style="2" customWidth="1"/>
    <col min="11270" max="11270" width="1.7109375" style="2" customWidth="1"/>
    <col min="11271" max="11274" width="5.7109375" style="2" customWidth="1"/>
    <col min="11275" max="11275" width="1.7109375" style="2" customWidth="1"/>
    <col min="11276" max="11279" width="6.42578125" style="2" customWidth="1"/>
    <col min="11280" max="11280" width="1.7109375" style="2" customWidth="1"/>
    <col min="11281" max="11284" width="5.7109375" style="2" customWidth="1"/>
    <col min="11285" max="11520" width="9.140625" style="2"/>
    <col min="11521" max="11521" width="11.7109375" style="2" customWidth="1"/>
    <col min="11522" max="11525" width="5.42578125" style="2" customWidth="1"/>
    <col min="11526" max="11526" width="1.7109375" style="2" customWidth="1"/>
    <col min="11527" max="11530" width="5.7109375" style="2" customWidth="1"/>
    <col min="11531" max="11531" width="1.7109375" style="2" customWidth="1"/>
    <col min="11532" max="11535" width="6.42578125" style="2" customWidth="1"/>
    <col min="11536" max="11536" width="1.7109375" style="2" customWidth="1"/>
    <col min="11537" max="11540" width="5.7109375" style="2" customWidth="1"/>
    <col min="11541" max="11776" width="9.140625" style="2"/>
    <col min="11777" max="11777" width="11.7109375" style="2" customWidth="1"/>
    <col min="11778" max="11781" width="5.42578125" style="2" customWidth="1"/>
    <col min="11782" max="11782" width="1.7109375" style="2" customWidth="1"/>
    <col min="11783" max="11786" width="5.7109375" style="2" customWidth="1"/>
    <col min="11787" max="11787" width="1.7109375" style="2" customWidth="1"/>
    <col min="11788" max="11791" width="6.42578125" style="2" customWidth="1"/>
    <col min="11792" max="11792" width="1.7109375" style="2" customWidth="1"/>
    <col min="11793" max="11796" width="5.7109375" style="2" customWidth="1"/>
    <col min="11797" max="12032" width="9.140625" style="2"/>
    <col min="12033" max="12033" width="11.7109375" style="2" customWidth="1"/>
    <col min="12034" max="12037" width="5.42578125" style="2" customWidth="1"/>
    <col min="12038" max="12038" width="1.7109375" style="2" customWidth="1"/>
    <col min="12039" max="12042" width="5.7109375" style="2" customWidth="1"/>
    <col min="12043" max="12043" width="1.7109375" style="2" customWidth="1"/>
    <col min="12044" max="12047" width="6.42578125" style="2" customWidth="1"/>
    <col min="12048" max="12048" width="1.7109375" style="2" customWidth="1"/>
    <col min="12049" max="12052" width="5.7109375" style="2" customWidth="1"/>
    <col min="12053" max="12288" width="9.140625" style="2"/>
    <col min="12289" max="12289" width="11.7109375" style="2" customWidth="1"/>
    <col min="12290" max="12293" width="5.42578125" style="2" customWidth="1"/>
    <col min="12294" max="12294" width="1.7109375" style="2" customWidth="1"/>
    <col min="12295" max="12298" width="5.7109375" style="2" customWidth="1"/>
    <col min="12299" max="12299" width="1.7109375" style="2" customWidth="1"/>
    <col min="12300" max="12303" width="6.42578125" style="2" customWidth="1"/>
    <col min="12304" max="12304" width="1.7109375" style="2" customWidth="1"/>
    <col min="12305" max="12308" width="5.7109375" style="2" customWidth="1"/>
    <col min="12309" max="12544" width="9.140625" style="2"/>
    <col min="12545" max="12545" width="11.7109375" style="2" customWidth="1"/>
    <col min="12546" max="12549" width="5.42578125" style="2" customWidth="1"/>
    <col min="12550" max="12550" width="1.7109375" style="2" customWidth="1"/>
    <col min="12551" max="12554" width="5.7109375" style="2" customWidth="1"/>
    <col min="12555" max="12555" width="1.7109375" style="2" customWidth="1"/>
    <col min="12556" max="12559" width="6.42578125" style="2" customWidth="1"/>
    <col min="12560" max="12560" width="1.7109375" style="2" customWidth="1"/>
    <col min="12561" max="12564" width="5.7109375" style="2" customWidth="1"/>
    <col min="12565" max="12800" width="9.140625" style="2"/>
    <col min="12801" max="12801" width="11.7109375" style="2" customWidth="1"/>
    <col min="12802" max="12805" width="5.42578125" style="2" customWidth="1"/>
    <col min="12806" max="12806" width="1.7109375" style="2" customWidth="1"/>
    <col min="12807" max="12810" width="5.7109375" style="2" customWidth="1"/>
    <col min="12811" max="12811" width="1.7109375" style="2" customWidth="1"/>
    <col min="12812" max="12815" width="6.42578125" style="2" customWidth="1"/>
    <col min="12816" max="12816" width="1.7109375" style="2" customWidth="1"/>
    <col min="12817" max="12820" width="5.7109375" style="2" customWidth="1"/>
    <col min="12821" max="13056" width="9.140625" style="2"/>
    <col min="13057" max="13057" width="11.7109375" style="2" customWidth="1"/>
    <col min="13058" max="13061" width="5.42578125" style="2" customWidth="1"/>
    <col min="13062" max="13062" width="1.7109375" style="2" customWidth="1"/>
    <col min="13063" max="13066" width="5.7109375" style="2" customWidth="1"/>
    <col min="13067" max="13067" width="1.7109375" style="2" customWidth="1"/>
    <col min="13068" max="13071" width="6.42578125" style="2" customWidth="1"/>
    <col min="13072" max="13072" width="1.7109375" style="2" customWidth="1"/>
    <col min="13073" max="13076" width="5.7109375" style="2" customWidth="1"/>
    <col min="13077" max="13312" width="9.140625" style="2"/>
    <col min="13313" max="13313" width="11.7109375" style="2" customWidth="1"/>
    <col min="13314" max="13317" width="5.42578125" style="2" customWidth="1"/>
    <col min="13318" max="13318" width="1.7109375" style="2" customWidth="1"/>
    <col min="13319" max="13322" width="5.7109375" style="2" customWidth="1"/>
    <col min="13323" max="13323" width="1.7109375" style="2" customWidth="1"/>
    <col min="13324" max="13327" width="6.42578125" style="2" customWidth="1"/>
    <col min="13328" max="13328" width="1.7109375" style="2" customWidth="1"/>
    <col min="13329" max="13332" width="5.7109375" style="2" customWidth="1"/>
    <col min="13333" max="13568" width="9.140625" style="2"/>
    <col min="13569" max="13569" width="11.7109375" style="2" customWidth="1"/>
    <col min="13570" max="13573" width="5.42578125" style="2" customWidth="1"/>
    <col min="13574" max="13574" width="1.7109375" style="2" customWidth="1"/>
    <col min="13575" max="13578" width="5.7109375" style="2" customWidth="1"/>
    <col min="13579" max="13579" width="1.7109375" style="2" customWidth="1"/>
    <col min="13580" max="13583" width="6.42578125" style="2" customWidth="1"/>
    <col min="13584" max="13584" width="1.7109375" style="2" customWidth="1"/>
    <col min="13585" max="13588" width="5.7109375" style="2" customWidth="1"/>
    <col min="13589" max="13824" width="9.140625" style="2"/>
    <col min="13825" max="13825" width="11.7109375" style="2" customWidth="1"/>
    <col min="13826" max="13829" width="5.42578125" style="2" customWidth="1"/>
    <col min="13830" max="13830" width="1.7109375" style="2" customWidth="1"/>
    <col min="13831" max="13834" width="5.7109375" style="2" customWidth="1"/>
    <col min="13835" max="13835" width="1.7109375" style="2" customWidth="1"/>
    <col min="13836" max="13839" width="6.42578125" style="2" customWidth="1"/>
    <col min="13840" max="13840" width="1.7109375" style="2" customWidth="1"/>
    <col min="13841" max="13844" width="5.7109375" style="2" customWidth="1"/>
    <col min="13845" max="14080" width="9.140625" style="2"/>
    <col min="14081" max="14081" width="11.7109375" style="2" customWidth="1"/>
    <col min="14082" max="14085" width="5.42578125" style="2" customWidth="1"/>
    <col min="14086" max="14086" width="1.7109375" style="2" customWidth="1"/>
    <col min="14087" max="14090" width="5.7109375" style="2" customWidth="1"/>
    <col min="14091" max="14091" width="1.7109375" style="2" customWidth="1"/>
    <col min="14092" max="14095" width="6.42578125" style="2" customWidth="1"/>
    <col min="14096" max="14096" width="1.7109375" style="2" customWidth="1"/>
    <col min="14097" max="14100" width="5.7109375" style="2" customWidth="1"/>
    <col min="14101" max="14336" width="9.140625" style="2"/>
    <col min="14337" max="14337" width="11.7109375" style="2" customWidth="1"/>
    <col min="14338" max="14341" width="5.42578125" style="2" customWidth="1"/>
    <col min="14342" max="14342" width="1.7109375" style="2" customWidth="1"/>
    <col min="14343" max="14346" width="5.7109375" style="2" customWidth="1"/>
    <col min="14347" max="14347" width="1.7109375" style="2" customWidth="1"/>
    <col min="14348" max="14351" width="6.42578125" style="2" customWidth="1"/>
    <col min="14352" max="14352" width="1.7109375" style="2" customWidth="1"/>
    <col min="14353" max="14356" width="5.7109375" style="2" customWidth="1"/>
    <col min="14357" max="14592" width="9.140625" style="2"/>
    <col min="14593" max="14593" width="11.7109375" style="2" customWidth="1"/>
    <col min="14594" max="14597" width="5.42578125" style="2" customWidth="1"/>
    <col min="14598" max="14598" width="1.7109375" style="2" customWidth="1"/>
    <col min="14599" max="14602" width="5.7109375" style="2" customWidth="1"/>
    <col min="14603" max="14603" width="1.7109375" style="2" customWidth="1"/>
    <col min="14604" max="14607" width="6.42578125" style="2" customWidth="1"/>
    <col min="14608" max="14608" width="1.7109375" style="2" customWidth="1"/>
    <col min="14609" max="14612" width="5.7109375" style="2" customWidth="1"/>
    <col min="14613" max="14848" width="9.140625" style="2"/>
    <col min="14849" max="14849" width="11.7109375" style="2" customWidth="1"/>
    <col min="14850" max="14853" width="5.42578125" style="2" customWidth="1"/>
    <col min="14854" max="14854" width="1.7109375" style="2" customWidth="1"/>
    <col min="14855" max="14858" width="5.7109375" style="2" customWidth="1"/>
    <col min="14859" max="14859" width="1.7109375" style="2" customWidth="1"/>
    <col min="14860" max="14863" width="6.42578125" style="2" customWidth="1"/>
    <col min="14864" max="14864" width="1.7109375" style="2" customWidth="1"/>
    <col min="14865" max="14868" width="5.7109375" style="2" customWidth="1"/>
    <col min="14869" max="15104" width="9.140625" style="2"/>
    <col min="15105" max="15105" width="11.7109375" style="2" customWidth="1"/>
    <col min="15106" max="15109" width="5.42578125" style="2" customWidth="1"/>
    <col min="15110" max="15110" width="1.7109375" style="2" customWidth="1"/>
    <col min="15111" max="15114" width="5.7109375" style="2" customWidth="1"/>
    <col min="15115" max="15115" width="1.7109375" style="2" customWidth="1"/>
    <col min="15116" max="15119" width="6.42578125" style="2" customWidth="1"/>
    <col min="15120" max="15120" width="1.7109375" style="2" customWidth="1"/>
    <col min="15121" max="15124" width="5.7109375" style="2" customWidth="1"/>
    <col min="15125" max="15360" width="9.140625" style="2"/>
    <col min="15361" max="15361" width="11.7109375" style="2" customWidth="1"/>
    <col min="15362" max="15365" width="5.42578125" style="2" customWidth="1"/>
    <col min="15366" max="15366" width="1.7109375" style="2" customWidth="1"/>
    <col min="15367" max="15370" width="5.7109375" style="2" customWidth="1"/>
    <col min="15371" max="15371" width="1.7109375" style="2" customWidth="1"/>
    <col min="15372" max="15375" width="6.42578125" style="2" customWidth="1"/>
    <col min="15376" max="15376" width="1.7109375" style="2" customWidth="1"/>
    <col min="15377" max="15380" width="5.7109375" style="2" customWidth="1"/>
    <col min="15381" max="15616" width="9.140625" style="2"/>
    <col min="15617" max="15617" width="11.7109375" style="2" customWidth="1"/>
    <col min="15618" max="15621" width="5.42578125" style="2" customWidth="1"/>
    <col min="15622" max="15622" width="1.7109375" style="2" customWidth="1"/>
    <col min="15623" max="15626" width="5.7109375" style="2" customWidth="1"/>
    <col min="15627" max="15627" width="1.7109375" style="2" customWidth="1"/>
    <col min="15628" max="15631" width="6.42578125" style="2" customWidth="1"/>
    <col min="15632" max="15632" width="1.7109375" style="2" customWidth="1"/>
    <col min="15633" max="15636" width="5.7109375" style="2" customWidth="1"/>
    <col min="15637" max="15872" width="9.140625" style="2"/>
    <col min="15873" max="15873" width="11.7109375" style="2" customWidth="1"/>
    <col min="15874" max="15877" width="5.42578125" style="2" customWidth="1"/>
    <col min="15878" max="15878" width="1.7109375" style="2" customWidth="1"/>
    <col min="15879" max="15882" width="5.7109375" style="2" customWidth="1"/>
    <col min="15883" max="15883" width="1.7109375" style="2" customWidth="1"/>
    <col min="15884" max="15887" width="6.42578125" style="2" customWidth="1"/>
    <col min="15888" max="15888" width="1.7109375" style="2" customWidth="1"/>
    <col min="15889" max="15892" width="5.7109375" style="2" customWidth="1"/>
    <col min="15893" max="16128" width="9.140625" style="2"/>
    <col min="16129" max="16129" width="11.7109375" style="2" customWidth="1"/>
    <col min="16130" max="16133" width="5.42578125" style="2" customWidth="1"/>
    <col min="16134" max="16134" width="1.7109375" style="2" customWidth="1"/>
    <col min="16135" max="16138" width="5.7109375" style="2" customWidth="1"/>
    <col min="16139" max="16139" width="1.7109375" style="2" customWidth="1"/>
    <col min="16140" max="16143" width="6.42578125" style="2" customWidth="1"/>
    <col min="16144" max="16144" width="1.7109375" style="2" customWidth="1"/>
    <col min="16145" max="16148" width="5.7109375" style="2" customWidth="1"/>
    <col min="16149" max="16384" width="9.140625" style="2"/>
  </cols>
  <sheetData>
    <row r="1" spans="1:25" ht="12.75" customHeight="1" x14ac:dyDescent="0.2">
      <c r="A1" s="1" t="s">
        <v>24</v>
      </c>
    </row>
    <row r="2" spans="1:25" ht="18" customHeight="1" thickBot="1" x14ac:dyDescent="0.25">
      <c r="A2" s="3" t="s">
        <v>43</v>
      </c>
    </row>
    <row r="3" spans="1:25" ht="12" customHeight="1" x14ac:dyDescent="0.2">
      <c r="A3" s="4" t="s">
        <v>0</v>
      </c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5" t="s">
        <v>27</v>
      </c>
      <c r="C4" s="35"/>
      <c r="D4" s="35"/>
      <c r="E4" s="35"/>
      <c r="F4" s="1"/>
      <c r="G4" s="36" t="s">
        <v>28</v>
      </c>
      <c r="H4" s="36"/>
      <c r="I4" s="36"/>
      <c r="J4" s="36"/>
      <c r="K4" s="1"/>
      <c r="L4" s="35" t="s">
        <v>2</v>
      </c>
      <c r="M4" s="35"/>
      <c r="N4" s="35"/>
      <c r="O4" s="35"/>
      <c r="P4" s="1"/>
      <c r="Q4" s="6" t="s">
        <v>3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2013</v>
      </c>
      <c r="E5" s="7">
        <v>2014</v>
      </c>
      <c r="F5" s="7"/>
      <c r="G5" s="7">
        <v>2000</v>
      </c>
      <c r="H5" s="8">
        <v>2010</v>
      </c>
      <c r="I5" s="7">
        <v>2013</v>
      </c>
      <c r="J5" s="7">
        <v>2014</v>
      </c>
      <c r="K5" s="7"/>
      <c r="L5" s="7">
        <v>2000</v>
      </c>
      <c r="M5" s="8">
        <v>2010</v>
      </c>
      <c r="N5" s="7">
        <v>2013</v>
      </c>
      <c r="O5" s="7">
        <v>2014</v>
      </c>
      <c r="P5" s="7"/>
      <c r="Q5" s="7">
        <v>2000</v>
      </c>
      <c r="R5" s="9">
        <v>2010</v>
      </c>
      <c r="S5" s="8">
        <v>2013</v>
      </c>
      <c r="T5" s="8">
        <v>2014</v>
      </c>
    </row>
    <row r="6" spans="1:25" ht="17.25" customHeight="1" x14ac:dyDescent="0.2">
      <c r="A6" s="10" t="s">
        <v>26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4</v>
      </c>
      <c r="B7" s="13">
        <v>113</v>
      </c>
      <c r="C7" s="13">
        <v>74</v>
      </c>
      <c r="D7" s="13">
        <v>64</v>
      </c>
      <c r="E7" s="13">
        <v>60</v>
      </c>
      <c r="F7" s="14"/>
      <c r="G7" s="13">
        <v>37</v>
      </c>
      <c r="H7" s="13">
        <v>57</v>
      </c>
      <c r="I7" s="13">
        <v>52</v>
      </c>
      <c r="J7" s="13">
        <v>49</v>
      </c>
      <c r="K7" s="14"/>
      <c r="L7" s="13">
        <v>241</v>
      </c>
      <c r="M7" s="13">
        <v>231</v>
      </c>
      <c r="N7" s="13">
        <v>219</v>
      </c>
      <c r="O7" s="13">
        <v>225</v>
      </c>
      <c r="P7" s="14"/>
      <c r="Q7" s="13">
        <v>123</v>
      </c>
      <c r="R7" s="13">
        <v>126</v>
      </c>
      <c r="S7" s="13">
        <v>140</v>
      </c>
      <c r="T7" s="13">
        <v>140</v>
      </c>
      <c r="U7" s="13"/>
      <c r="V7" s="13"/>
      <c r="W7" s="13"/>
      <c r="X7" s="13"/>
      <c r="Y7" s="13"/>
    </row>
    <row r="8" spans="1:25" ht="12" customHeight="1" x14ac:dyDescent="0.2">
      <c r="A8" s="1" t="s">
        <v>5</v>
      </c>
      <c r="B8" s="13">
        <v>194</v>
      </c>
      <c r="C8" s="13">
        <v>170</v>
      </c>
      <c r="D8" s="13">
        <v>166</v>
      </c>
      <c r="E8" s="13">
        <v>158</v>
      </c>
      <c r="F8" s="14"/>
      <c r="G8" s="13">
        <v>82</v>
      </c>
      <c r="H8" s="13">
        <v>124</v>
      </c>
      <c r="I8" s="13">
        <v>111</v>
      </c>
      <c r="J8" s="13">
        <v>114</v>
      </c>
      <c r="K8" s="14"/>
      <c r="L8" s="13">
        <v>394</v>
      </c>
      <c r="M8" s="13">
        <v>454</v>
      </c>
      <c r="N8" s="13">
        <v>460</v>
      </c>
      <c r="O8" s="13">
        <v>439</v>
      </c>
      <c r="P8" s="14"/>
      <c r="Q8" s="13">
        <v>160</v>
      </c>
      <c r="R8" s="13">
        <v>195</v>
      </c>
      <c r="S8" s="13">
        <v>210</v>
      </c>
      <c r="T8" s="13">
        <v>221</v>
      </c>
      <c r="U8" s="13"/>
      <c r="V8" s="13"/>
      <c r="W8" s="13"/>
      <c r="X8" s="13"/>
      <c r="Y8" s="13"/>
    </row>
    <row r="9" spans="1:25" ht="12" customHeight="1" x14ac:dyDescent="0.2">
      <c r="A9" s="1" t="s">
        <v>6</v>
      </c>
      <c r="B9" s="13">
        <v>546</v>
      </c>
      <c r="C9" s="13">
        <v>563</v>
      </c>
      <c r="D9" s="13">
        <v>558</v>
      </c>
      <c r="E9" s="13">
        <v>536</v>
      </c>
      <c r="F9" s="14"/>
      <c r="G9" s="13">
        <v>275</v>
      </c>
      <c r="H9" s="13">
        <v>296</v>
      </c>
      <c r="I9" s="13">
        <v>283</v>
      </c>
      <c r="J9" s="13">
        <v>314</v>
      </c>
      <c r="K9" s="14"/>
      <c r="L9" s="13">
        <v>1127</v>
      </c>
      <c r="M9" s="13">
        <v>1188</v>
      </c>
      <c r="N9" s="13">
        <v>1208</v>
      </c>
      <c r="O9" s="13">
        <v>1184</v>
      </c>
      <c r="P9" s="14"/>
      <c r="Q9" s="13">
        <v>351</v>
      </c>
      <c r="R9" s="13">
        <v>455</v>
      </c>
      <c r="S9" s="13">
        <v>471</v>
      </c>
      <c r="T9" s="13">
        <v>500</v>
      </c>
      <c r="U9" s="13"/>
      <c r="V9" s="13"/>
      <c r="W9" s="13"/>
      <c r="X9" s="13"/>
      <c r="Y9" s="13"/>
    </row>
    <row r="10" spans="1:25" ht="12" customHeight="1" x14ac:dyDescent="0.2">
      <c r="A10" s="1" t="s">
        <v>7</v>
      </c>
      <c r="B10" s="13">
        <v>108</v>
      </c>
      <c r="C10" s="13">
        <v>100</v>
      </c>
      <c r="D10" s="13">
        <v>96</v>
      </c>
      <c r="E10" s="13">
        <v>97</v>
      </c>
      <c r="F10" s="14"/>
      <c r="G10" s="13">
        <v>80</v>
      </c>
      <c r="H10" s="13">
        <v>57</v>
      </c>
      <c r="I10" s="13">
        <v>64</v>
      </c>
      <c r="J10" s="13">
        <v>62</v>
      </c>
      <c r="K10" s="14"/>
      <c r="L10" s="13">
        <v>264</v>
      </c>
      <c r="M10" s="13">
        <v>268</v>
      </c>
      <c r="N10" s="13">
        <v>254</v>
      </c>
      <c r="O10" s="13">
        <v>247</v>
      </c>
      <c r="P10" s="14"/>
      <c r="Q10" s="13">
        <v>143</v>
      </c>
      <c r="R10" s="13">
        <v>155</v>
      </c>
      <c r="S10" s="13">
        <v>158</v>
      </c>
      <c r="T10" s="13">
        <v>162</v>
      </c>
      <c r="U10" s="13"/>
      <c r="V10" s="13"/>
      <c r="W10" s="13"/>
      <c r="X10" s="13"/>
      <c r="Y10" s="13"/>
    </row>
    <row r="11" spans="1:25" ht="12" customHeight="1" x14ac:dyDescent="0.2">
      <c r="A11" s="1" t="s">
        <v>8</v>
      </c>
      <c r="B11" s="13">
        <v>110</v>
      </c>
      <c r="C11" s="13">
        <v>85</v>
      </c>
      <c r="D11" s="13">
        <v>89</v>
      </c>
      <c r="E11" s="13">
        <v>85</v>
      </c>
      <c r="F11" s="14"/>
      <c r="G11" s="13">
        <v>44</v>
      </c>
      <c r="H11" s="13">
        <v>71</v>
      </c>
      <c r="I11" s="13">
        <v>64</v>
      </c>
      <c r="J11" s="13">
        <v>66</v>
      </c>
      <c r="K11" s="14"/>
      <c r="L11" s="13">
        <v>218</v>
      </c>
      <c r="M11" s="13">
        <v>205</v>
      </c>
      <c r="N11" s="13">
        <v>235</v>
      </c>
      <c r="O11" s="13">
        <v>233</v>
      </c>
      <c r="P11" s="14"/>
      <c r="Q11" s="13">
        <v>106</v>
      </c>
      <c r="R11" s="13">
        <v>114</v>
      </c>
      <c r="S11" s="13">
        <v>112</v>
      </c>
      <c r="T11" s="13">
        <v>110</v>
      </c>
      <c r="U11" s="13"/>
      <c r="V11" s="13"/>
      <c r="W11" s="13"/>
      <c r="X11" s="13"/>
      <c r="Y11" s="13"/>
    </row>
    <row r="12" spans="1:25" ht="17.25" customHeight="1" x14ac:dyDescent="0.2">
      <c r="A12" s="1" t="s">
        <v>9</v>
      </c>
      <c r="B12" s="13">
        <v>298</v>
      </c>
      <c r="C12" s="13">
        <v>319</v>
      </c>
      <c r="D12" s="13">
        <v>332</v>
      </c>
      <c r="E12" s="13">
        <v>333</v>
      </c>
      <c r="F12" s="14"/>
      <c r="G12" s="13">
        <v>180</v>
      </c>
      <c r="H12" s="13">
        <v>184</v>
      </c>
      <c r="I12" s="13">
        <v>175</v>
      </c>
      <c r="J12" s="13">
        <v>160</v>
      </c>
      <c r="K12" s="14"/>
      <c r="L12" s="13">
        <v>655</v>
      </c>
      <c r="M12" s="13">
        <v>732</v>
      </c>
      <c r="N12" s="13">
        <v>722</v>
      </c>
      <c r="O12" s="13">
        <v>733</v>
      </c>
      <c r="P12" s="14"/>
      <c r="Q12" s="13">
        <v>218</v>
      </c>
      <c r="R12" s="13">
        <v>273</v>
      </c>
      <c r="S12" s="13">
        <v>311</v>
      </c>
      <c r="T12" s="13">
        <v>306</v>
      </c>
      <c r="U12" s="13"/>
      <c r="V12" s="13"/>
      <c r="W12" s="13"/>
      <c r="X12" s="13"/>
      <c r="Y12" s="13"/>
    </row>
    <row r="13" spans="1:25" ht="12" customHeight="1" x14ac:dyDescent="0.2">
      <c r="A13" s="1" t="s">
        <v>10</v>
      </c>
      <c r="B13" s="13">
        <v>844</v>
      </c>
      <c r="C13" s="13">
        <v>1030</v>
      </c>
      <c r="D13" s="13">
        <v>1095</v>
      </c>
      <c r="E13" s="13">
        <v>1151</v>
      </c>
      <c r="F13" s="14"/>
      <c r="G13" s="13">
        <v>399</v>
      </c>
      <c r="H13" s="13">
        <v>465</v>
      </c>
      <c r="I13" s="13">
        <v>512</v>
      </c>
      <c r="J13" s="13">
        <v>525</v>
      </c>
      <c r="K13" s="14"/>
      <c r="L13" s="13">
        <v>1676</v>
      </c>
      <c r="M13" s="13">
        <v>2080</v>
      </c>
      <c r="N13" s="13">
        <v>2209</v>
      </c>
      <c r="O13" s="13">
        <v>2253</v>
      </c>
      <c r="P13" s="14"/>
      <c r="Q13" s="13">
        <v>409</v>
      </c>
      <c r="R13" s="13">
        <v>523</v>
      </c>
      <c r="S13" s="13">
        <v>608</v>
      </c>
      <c r="T13" s="13">
        <v>631</v>
      </c>
      <c r="U13" s="13"/>
      <c r="V13" s="13"/>
      <c r="W13" s="13"/>
      <c r="X13" s="13"/>
      <c r="Y13" s="13"/>
    </row>
    <row r="14" spans="1:25" ht="12" customHeight="1" x14ac:dyDescent="0.2">
      <c r="A14" s="1" t="s">
        <v>11</v>
      </c>
      <c r="B14" s="13">
        <v>89</v>
      </c>
      <c r="C14" s="13">
        <v>54</v>
      </c>
      <c r="D14" s="13">
        <v>35</v>
      </c>
      <c r="E14" s="13">
        <v>34</v>
      </c>
      <c r="F14" s="14"/>
      <c r="G14" s="13">
        <v>32</v>
      </c>
      <c r="H14" s="13">
        <v>44</v>
      </c>
      <c r="I14" s="13">
        <v>40</v>
      </c>
      <c r="J14" s="13">
        <v>43</v>
      </c>
      <c r="K14" s="14"/>
      <c r="L14" s="13">
        <v>182</v>
      </c>
      <c r="M14" s="13">
        <v>164</v>
      </c>
      <c r="N14" s="13">
        <v>158</v>
      </c>
      <c r="O14" s="13">
        <v>153</v>
      </c>
      <c r="P14" s="14"/>
      <c r="Q14" s="13">
        <v>102</v>
      </c>
      <c r="R14" s="13">
        <v>102</v>
      </c>
      <c r="S14" s="13">
        <v>97</v>
      </c>
      <c r="T14" s="13">
        <v>98</v>
      </c>
      <c r="U14" s="13"/>
      <c r="V14" s="13"/>
      <c r="W14" s="13"/>
      <c r="X14" s="13"/>
      <c r="Y14" s="13"/>
    </row>
    <row r="15" spans="1:25" ht="12" customHeight="1" x14ac:dyDescent="0.2">
      <c r="A15" s="1" t="s">
        <v>12</v>
      </c>
      <c r="B15" s="13">
        <v>60</v>
      </c>
      <c r="C15" s="13">
        <v>43</v>
      </c>
      <c r="D15" s="13">
        <v>38</v>
      </c>
      <c r="E15" s="13">
        <v>35</v>
      </c>
      <c r="F15" s="14"/>
      <c r="G15" s="13">
        <v>26</v>
      </c>
      <c r="H15" s="13">
        <v>24</v>
      </c>
      <c r="I15" s="13">
        <v>22</v>
      </c>
      <c r="J15" s="13">
        <v>29</v>
      </c>
      <c r="K15" s="14"/>
      <c r="L15" s="13">
        <v>145</v>
      </c>
      <c r="M15" s="13">
        <v>127</v>
      </c>
      <c r="N15" s="13">
        <v>106</v>
      </c>
      <c r="O15" s="13">
        <v>103</v>
      </c>
      <c r="P15" s="14"/>
      <c r="Q15" s="13">
        <v>65</v>
      </c>
      <c r="R15" s="13">
        <v>65</v>
      </c>
      <c r="S15" s="13">
        <v>85</v>
      </c>
      <c r="T15" s="13">
        <v>86</v>
      </c>
      <c r="U15" s="13"/>
      <c r="V15" s="13"/>
      <c r="W15" s="13"/>
      <c r="X15" s="13"/>
      <c r="Y15" s="13"/>
    </row>
    <row r="16" spans="1:25" ht="12" customHeight="1" x14ac:dyDescent="0.2">
      <c r="A16" s="1" t="s">
        <v>13</v>
      </c>
      <c r="B16" s="13">
        <v>443</v>
      </c>
      <c r="C16" s="13">
        <v>452</v>
      </c>
      <c r="D16" s="13">
        <v>470</v>
      </c>
      <c r="E16" s="13">
        <v>474</v>
      </c>
      <c r="F16" s="14"/>
      <c r="G16" s="13">
        <v>171</v>
      </c>
      <c r="H16" s="13">
        <v>195</v>
      </c>
      <c r="I16" s="13">
        <v>221</v>
      </c>
      <c r="J16" s="13">
        <v>218</v>
      </c>
      <c r="K16" s="14"/>
      <c r="L16" s="13">
        <v>787</v>
      </c>
      <c r="M16" s="13">
        <v>899</v>
      </c>
      <c r="N16" s="13">
        <v>930</v>
      </c>
      <c r="O16" s="13">
        <v>931</v>
      </c>
      <c r="P16" s="14"/>
      <c r="Q16" s="13">
        <v>184</v>
      </c>
      <c r="R16" s="13">
        <v>268</v>
      </c>
      <c r="S16" s="13">
        <v>305</v>
      </c>
      <c r="T16" s="13">
        <v>320</v>
      </c>
      <c r="U16" s="13"/>
      <c r="V16" s="13"/>
      <c r="W16" s="13"/>
      <c r="X16" s="13"/>
      <c r="Y16" s="13"/>
    </row>
    <row r="17" spans="1:26" ht="17.25" customHeight="1" x14ac:dyDescent="0.2">
      <c r="A17" s="1" t="s">
        <v>14</v>
      </c>
      <c r="B17" s="13">
        <v>90</v>
      </c>
      <c r="C17" s="13">
        <v>83</v>
      </c>
      <c r="D17" s="13">
        <v>94</v>
      </c>
      <c r="E17" s="13">
        <v>93</v>
      </c>
      <c r="F17" s="14"/>
      <c r="G17" s="13">
        <v>48</v>
      </c>
      <c r="H17" s="13">
        <v>28</v>
      </c>
      <c r="I17" s="13">
        <v>32</v>
      </c>
      <c r="J17" s="13">
        <v>31</v>
      </c>
      <c r="K17" s="14"/>
      <c r="L17" s="13">
        <v>188</v>
      </c>
      <c r="M17" s="13">
        <v>197</v>
      </c>
      <c r="N17" s="13">
        <v>185</v>
      </c>
      <c r="O17" s="13">
        <v>187</v>
      </c>
      <c r="P17" s="14"/>
      <c r="Q17" s="13">
        <v>51</v>
      </c>
      <c r="R17" s="13">
        <v>86</v>
      </c>
      <c r="S17" s="13">
        <v>102</v>
      </c>
      <c r="T17" s="13">
        <v>107</v>
      </c>
      <c r="U17" s="13"/>
      <c r="V17" s="13"/>
      <c r="W17" s="13"/>
      <c r="X17" s="13"/>
      <c r="Y17" s="13"/>
    </row>
    <row r="18" spans="1:26" ht="12" customHeight="1" x14ac:dyDescent="0.2">
      <c r="A18" s="1" t="s">
        <v>15</v>
      </c>
      <c r="B18" s="13">
        <v>378</v>
      </c>
      <c r="C18" s="13">
        <v>373</v>
      </c>
      <c r="D18" s="13">
        <v>377</v>
      </c>
      <c r="E18" s="13">
        <v>378</v>
      </c>
      <c r="F18" s="14"/>
      <c r="G18" s="13">
        <v>194</v>
      </c>
      <c r="H18" s="13">
        <v>205</v>
      </c>
      <c r="I18" s="13">
        <v>194</v>
      </c>
      <c r="J18" s="13">
        <v>195</v>
      </c>
      <c r="K18" s="14"/>
      <c r="L18" s="13">
        <v>792</v>
      </c>
      <c r="M18" s="13">
        <v>861</v>
      </c>
      <c r="N18" s="13">
        <v>859</v>
      </c>
      <c r="O18" s="13">
        <v>860</v>
      </c>
      <c r="P18" s="14"/>
      <c r="Q18" s="13">
        <v>315</v>
      </c>
      <c r="R18" s="13">
        <v>363</v>
      </c>
      <c r="S18" s="13">
        <v>383</v>
      </c>
      <c r="T18" s="13">
        <v>392</v>
      </c>
      <c r="U18" s="13"/>
      <c r="V18" s="13"/>
      <c r="W18" s="13"/>
      <c r="X18" s="13"/>
      <c r="Y18" s="13"/>
    </row>
    <row r="19" spans="1:26" ht="12" customHeight="1" x14ac:dyDescent="0.2">
      <c r="A19" s="1" t="s">
        <v>16</v>
      </c>
      <c r="B19" s="13">
        <v>26</v>
      </c>
      <c r="C19" s="13">
        <v>20</v>
      </c>
      <c r="D19" s="13">
        <v>6</v>
      </c>
      <c r="E19" s="13">
        <v>7</v>
      </c>
      <c r="F19" s="14"/>
      <c r="G19" s="13">
        <v>7</v>
      </c>
      <c r="H19" s="13">
        <v>13</v>
      </c>
      <c r="I19" s="13">
        <v>10</v>
      </c>
      <c r="J19" s="13">
        <v>10</v>
      </c>
      <c r="K19" s="14"/>
      <c r="L19" s="13">
        <v>59</v>
      </c>
      <c r="M19" s="13">
        <v>51</v>
      </c>
      <c r="N19" s="13">
        <v>49</v>
      </c>
      <c r="O19" s="13">
        <v>49</v>
      </c>
      <c r="P19" s="14"/>
      <c r="Q19" s="13">
        <v>37</v>
      </c>
      <c r="R19" s="13">
        <v>35</v>
      </c>
      <c r="S19" s="13">
        <v>35</v>
      </c>
      <c r="T19" s="13">
        <v>35</v>
      </c>
      <c r="U19" s="13"/>
      <c r="V19" s="13"/>
      <c r="W19" s="13"/>
      <c r="X19" s="13"/>
      <c r="Y19" s="13"/>
    </row>
    <row r="20" spans="1:26" ht="12" customHeight="1" x14ac:dyDescent="0.2">
      <c r="A20" s="1" t="s">
        <v>17</v>
      </c>
      <c r="B20" s="13">
        <v>231</v>
      </c>
      <c r="C20" s="13">
        <v>208</v>
      </c>
      <c r="D20" s="13">
        <v>196</v>
      </c>
      <c r="E20" s="13">
        <v>200</v>
      </c>
      <c r="F20" s="14"/>
      <c r="G20" s="13">
        <v>111</v>
      </c>
      <c r="H20" s="13">
        <v>93</v>
      </c>
      <c r="I20" s="13">
        <v>111</v>
      </c>
      <c r="J20" s="13">
        <v>103</v>
      </c>
      <c r="K20" s="14"/>
      <c r="L20" s="13">
        <v>499</v>
      </c>
      <c r="M20" s="13">
        <v>517</v>
      </c>
      <c r="N20" s="13">
        <v>494</v>
      </c>
      <c r="O20" s="13">
        <v>495</v>
      </c>
      <c r="P20" s="14"/>
      <c r="Q20" s="13">
        <v>172</v>
      </c>
      <c r="R20" s="13">
        <v>201</v>
      </c>
      <c r="S20" s="13">
        <v>228</v>
      </c>
      <c r="T20" s="13">
        <v>237</v>
      </c>
      <c r="U20" s="13"/>
      <c r="V20" s="13"/>
      <c r="W20" s="13"/>
      <c r="X20" s="13"/>
      <c r="Y20" s="13"/>
    </row>
    <row r="21" spans="1:26" ht="12" customHeight="1" x14ac:dyDescent="0.2">
      <c r="A21" s="1" t="s">
        <v>18</v>
      </c>
      <c r="B21" s="13">
        <v>85</v>
      </c>
      <c r="C21" s="13">
        <v>84</v>
      </c>
      <c r="D21" s="13">
        <v>76</v>
      </c>
      <c r="E21" s="13">
        <v>79</v>
      </c>
      <c r="F21" s="14"/>
      <c r="G21" s="13">
        <v>39</v>
      </c>
      <c r="H21" s="13">
        <v>41</v>
      </c>
      <c r="I21" s="13">
        <v>47</v>
      </c>
      <c r="J21" s="13">
        <v>50</v>
      </c>
      <c r="K21" s="14"/>
      <c r="L21" s="13">
        <v>184</v>
      </c>
      <c r="M21" s="13">
        <v>205</v>
      </c>
      <c r="N21" s="13">
        <v>185</v>
      </c>
      <c r="O21" s="13">
        <v>179</v>
      </c>
      <c r="P21" s="14"/>
      <c r="Q21" s="13">
        <v>101</v>
      </c>
      <c r="R21" s="13">
        <v>122</v>
      </c>
      <c r="S21" s="13">
        <v>125</v>
      </c>
      <c r="T21" s="13">
        <v>131</v>
      </c>
      <c r="U21" s="13"/>
      <c r="V21" s="13"/>
      <c r="W21" s="13"/>
      <c r="X21" s="13"/>
      <c r="Y21" s="13"/>
    </row>
    <row r="22" spans="1:26" ht="17.25" customHeight="1" x14ac:dyDescent="0.2">
      <c r="A22" s="1" t="s">
        <v>19</v>
      </c>
      <c r="B22" s="13">
        <v>2047</v>
      </c>
      <c r="C22" s="13">
        <v>1980</v>
      </c>
      <c r="D22" s="13">
        <v>1977</v>
      </c>
      <c r="E22" s="13">
        <v>1988</v>
      </c>
      <c r="F22" s="14"/>
      <c r="G22" s="13">
        <v>1735</v>
      </c>
      <c r="H22" s="13">
        <v>1749</v>
      </c>
      <c r="I22" s="13">
        <v>1841</v>
      </c>
      <c r="J22" s="13">
        <v>1849</v>
      </c>
      <c r="K22" s="14"/>
      <c r="L22" s="13">
        <v>5019</v>
      </c>
      <c r="M22" s="13">
        <v>5399</v>
      </c>
      <c r="N22" s="13">
        <v>5240</v>
      </c>
      <c r="O22" s="13">
        <v>5220</v>
      </c>
      <c r="P22" s="14"/>
      <c r="Q22" s="13">
        <v>1687</v>
      </c>
      <c r="R22" s="13">
        <v>2062</v>
      </c>
      <c r="S22" s="13">
        <v>2335</v>
      </c>
      <c r="T22" s="13">
        <v>2423</v>
      </c>
      <c r="U22" s="13"/>
      <c r="V22" s="13"/>
      <c r="W22" s="13"/>
      <c r="X22" s="13"/>
      <c r="Y22" s="13"/>
    </row>
    <row r="23" spans="1:26" ht="17.25" customHeight="1" x14ac:dyDescent="0.2">
      <c r="A23" s="1" t="s">
        <v>20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3692</v>
      </c>
      <c r="E23" s="14">
        <f>SUM(E24:E25)</f>
        <v>3720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1938</v>
      </c>
      <c r="J23" s="14">
        <f>SUM(J24:J25)</f>
        <v>1969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8273</v>
      </c>
      <c r="O23" s="14">
        <f>SUM(O24:O25)</f>
        <v>8271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3370</v>
      </c>
      <c r="T23" s="14">
        <f>SUM(T24:T25)</f>
        <v>3476</v>
      </c>
      <c r="U23" s="13"/>
      <c r="V23" s="13"/>
      <c r="W23" s="13"/>
      <c r="X23" s="13"/>
      <c r="Y23" s="13"/>
    </row>
    <row r="24" spans="1:26" ht="12" customHeight="1" x14ac:dyDescent="0.2">
      <c r="A24" s="15" t="s">
        <v>21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3377</v>
      </c>
      <c r="E24" s="14">
        <f>SUM(E8:E9,E11:E13,E16:E17,E18,E20)</f>
        <v>3408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1703</v>
      </c>
      <c r="J24" s="14">
        <f>SUM(J8:J9,J11:J13,J16:J17,J18,J20)</f>
        <v>1726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7302</v>
      </c>
      <c r="O24" s="14">
        <f>SUM(O8:O9,O11:O13,O16:O17,O18,O20)</f>
        <v>7315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2730</v>
      </c>
      <c r="T24" s="14">
        <f>SUM(T8:T9,T11:T13,T16:T17,T18,T20)</f>
        <v>2824</v>
      </c>
      <c r="U24" s="13"/>
      <c r="V24" s="13"/>
      <c r="W24" s="13"/>
      <c r="X24" s="13"/>
      <c r="Y24" s="13"/>
    </row>
    <row r="25" spans="1:26" ht="12" customHeight="1" x14ac:dyDescent="0.2">
      <c r="A25" s="15" t="s">
        <v>22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315</v>
      </c>
      <c r="E25" s="14">
        <f>SUM(E7,E10,E14:E15,E19,E21)</f>
        <v>312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235</v>
      </c>
      <c r="J25" s="14">
        <f>SUM(J7,J10,J14:J15,J19,J21)</f>
        <v>243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971</v>
      </c>
      <c r="O25" s="14">
        <f>SUM(O7,O10,O14:O15,O19,O21)</f>
        <v>956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640</v>
      </c>
      <c r="T25" s="14">
        <f>SUM(T7,T10,T14:T15,T19,T21)</f>
        <v>652</v>
      </c>
      <c r="U25" s="13"/>
      <c r="V25" s="13"/>
      <c r="W25" s="13"/>
      <c r="X25" s="13"/>
      <c r="Y25" s="13"/>
    </row>
    <row r="26" spans="1:26" ht="17.25" customHeight="1" x14ac:dyDescent="0.2">
      <c r="A26" s="10" t="s">
        <v>23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5669</v>
      </c>
      <c r="E26" s="16">
        <f>SUM(E22,E23)</f>
        <v>5708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3779</v>
      </c>
      <c r="J26" s="16">
        <f>SUM(J22,J23)</f>
        <v>3818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13513</v>
      </c>
      <c r="O26" s="16">
        <f>SUM(O22,O23)</f>
        <v>13491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5705</v>
      </c>
      <c r="T26" s="16">
        <f>SUM(T22,T23)</f>
        <v>5899</v>
      </c>
      <c r="U26" s="13"/>
      <c r="V26" s="13"/>
      <c r="W26" s="13"/>
      <c r="X26" s="13"/>
      <c r="Y26" s="13"/>
      <c r="Z26" s="30"/>
    </row>
    <row r="27" spans="1:26" ht="17.25" customHeight="1" x14ac:dyDescent="0.2">
      <c r="A27" s="10" t="s">
        <v>25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</row>
    <row r="28" spans="1:26" ht="12" customHeight="1" x14ac:dyDescent="0.2">
      <c r="A28" s="1" t="s">
        <v>4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13.473684210526315</v>
      </c>
      <c r="E28" s="17">
        <f>E7/SUM($T7,$O7,$J7,$E7)*100</f>
        <v>12.658227848101266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10.947368421052632</v>
      </c>
      <c r="J28" s="17">
        <f>J7/SUM($T7,$O7,$J7,$E7)*100</f>
        <v>10.337552742616033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46.10526315789474</v>
      </c>
      <c r="O28" s="17">
        <f>O7/SUM($T7,$O7,$J7,$E7)*100</f>
        <v>47.468354430379748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29.473684210526311</v>
      </c>
      <c r="T28" s="17">
        <f>T7/SUM($T7,$O7,$J7,$E7)*100</f>
        <v>29.535864978902953</v>
      </c>
      <c r="U28" s="13"/>
      <c r="V28" s="13"/>
      <c r="W28" s="13"/>
      <c r="X28" s="13"/>
      <c r="Y28" s="13"/>
    </row>
    <row r="29" spans="1:26" ht="12" customHeight="1" x14ac:dyDescent="0.2">
      <c r="A29" s="1" t="s">
        <v>5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17.529039070749736</v>
      </c>
      <c r="E29" s="17">
        <f t="shared" ref="E29:E47" si="7">E8/SUM($T8,$O8,$J8,$E8)*100</f>
        <v>16.952789699570818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11.721224920802534</v>
      </c>
      <c r="J29" s="17">
        <f t="shared" ref="J29:J47" si="11">J8/SUM($T8,$O8,$J8,$E8)*100</f>
        <v>12.231759656652361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48.574445617740231</v>
      </c>
      <c r="O29" s="17">
        <f t="shared" ref="O29:O47" si="15">O8/SUM($T8,$O8,$J8,$E8)*100</f>
        <v>47.103004291845494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22.175290390707499</v>
      </c>
      <c r="T29" s="17">
        <f t="shared" ref="T29:T47" si="19">T8/SUM($T8,$O8,$J8,$E8)*100</f>
        <v>23.71244635193133</v>
      </c>
      <c r="U29" s="13"/>
      <c r="V29" s="13"/>
      <c r="W29" s="13"/>
      <c r="X29" s="13"/>
      <c r="Y29" s="13"/>
    </row>
    <row r="30" spans="1:26" ht="12" customHeight="1" x14ac:dyDescent="0.2">
      <c r="A30" s="1" t="s">
        <v>6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22.142857142857142</v>
      </c>
      <c r="E30" s="17">
        <f t="shared" si="7"/>
        <v>21.152328334648775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11.230158730158731</v>
      </c>
      <c r="J30" s="17">
        <f t="shared" si="11"/>
        <v>12.39147592738753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47.936507936507937</v>
      </c>
      <c r="O30" s="17">
        <f t="shared" si="15"/>
        <v>46.724546172059981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18.69047619047619</v>
      </c>
      <c r="T30" s="17">
        <f t="shared" si="19"/>
        <v>19.731649565903709</v>
      </c>
      <c r="U30" s="13"/>
      <c r="V30" s="13"/>
      <c r="W30" s="13"/>
      <c r="X30" s="13"/>
      <c r="Y30" s="13"/>
    </row>
    <row r="31" spans="1:26" ht="12" customHeight="1" x14ac:dyDescent="0.2">
      <c r="A31" s="1" t="s">
        <v>7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16.783216783216783</v>
      </c>
      <c r="E31" s="17">
        <f t="shared" si="7"/>
        <v>17.077464788732392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11.188811188811188</v>
      </c>
      <c r="J31" s="17">
        <f t="shared" si="11"/>
        <v>10.915492957746478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44.405594405594407</v>
      </c>
      <c r="O31" s="17">
        <f t="shared" si="15"/>
        <v>43.485915492957744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27.62237762237762</v>
      </c>
      <c r="T31" s="17">
        <f t="shared" si="19"/>
        <v>28.52112676056338</v>
      </c>
      <c r="U31" s="13"/>
      <c r="V31" s="13"/>
      <c r="W31" s="13"/>
      <c r="X31" s="13"/>
      <c r="Y31" s="13"/>
    </row>
    <row r="32" spans="1:26" ht="12" customHeight="1" x14ac:dyDescent="0.2">
      <c r="A32" s="1" t="s">
        <v>8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17.8</v>
      </c>
      <c r="E32" s="17">
        <f t="shared" si="7"/>
        <v>17.20647773279352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12.8</v>
      </c>
      <c r="J32" s="17">
        <f t="shared" si="11"/>
        <v>13.360323886639677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47</v>
      </c>
      <c r="O32" s="17">
        <f t="shared" si="15"/>
        <v>47.165991902834008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22.400000000000002</v>
      </c>
      <c r="T32" s="17">
        <f t="shared" si="19"/>
        <v>22.267206477732792</v>
      </c>
      <c r="U32" s="13"/>
      <c r="V32" s="13"/>
      <c r="W32" s="13"/>
      <c r="X32" s="13"/>
      <c r="Y32" s="13"/>
    </row>
    <row r="33" spans="1:25" ht="17.25" customHeight="1" x14ac:dyDescent="0.2">
      <c r="A33" s="1" t="s">
        <v>9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21.558441558441558</v>
      </c>
      <c r="E33" s="17">
        <f t="shared" si="7"/>
        <v>21.736292428198432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11.363636363636363</v>
      </c>
      <c r="J33" s="17">
        <f t="shared" si="11"/>
        <v>10.443864229765012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46.883116883116884</v>
      </c>
      <c r="O33" s="17">
        <f t="shared" si="15"/>
        <v>47.845953002610962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20.194805194805195</v>
      </c>
      <c r="T33" s="17">
        <f t="shared" si="19"/>
        <v>19.973890339425587</v>
      </c>
      <c r="U33" s="13"/>
      <c r="V33" s="13"/>
      <c r="W33" s="13"/>
      <c r="X33" s="13"/>
      <c r="Y33" s="13"/>
    </row>
    <row r="34" spans="1:25" ht="12" customHeight="1" x14ac:dyDescent="0.2">
      <c r="A34" s="1" t="s">
        <v>10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24.751356238698012</v>
      </c>
      <c r="E34" s="17">
        <f t="shared" si="7"/>
        <v>25.241228070175438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11.573236889692586</v>
      </c>
      <c r="J34" s="17">
        <f t="shared" si="11"/>
        <v>11.513157894736842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49.93218806509946</v>
      </c>
      <c r="O34" s="17">
        <f t="shared" si="15"/>
        <v>49.40789473684211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13.743218806509946</v>
      </c>
      <c r="T34" s="17">
        <f t="shared" si="19"/>
        <v>13.837719298245615</v>
      </c>
      <c r="U34" s="13"/>
      <c r="V34" s="13"/>
      <c r="W34" s="13"/>
      <c r="X34" s="13"/>
      <c r="Y34" s="13"/>
    </row>
    <row r="35" spans="1:25" ht="12" customHeight="1" x14ac:dyDescent="0.2">
      <c r="A35" s="1" t="s">
        <v>11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10.606060606060606</v>
      </c>
      <c r="E35" s="17">
        <f t="shared" si="7"/>
        <v>10.365853658536585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12.121212121212121</v>
      </c>
      <c r="J35" s="17">
        <f t="shared" si="11"/>
        <v>13.109756097560975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47.878787878787875</v>
      </c>
      <c r="O35" s="17">
        <f t="shared" si="15"/>
        <v>46.646341463414636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29.393939393939394</v>
      </c>
      <c r="T35" s="17">
        <f t="shared" si="19"/>
        <v>29.878048780487802</v>
      </c>
      <c r="U35" s="13"/>
      <c r="V35" s="13"/>
      <c r="W35" s="13"/>
      <c r="X35" s="13"/>
      <c r="Y35" s="13"/>
    </row>
    <row r="36" spans="1:25" ht="12" customHeight="1" x14ac:dyDescent="0.2">
      <c r="A36" s="1" t="s">
        <v>12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15.139442231075698</v>
      </c>
      <c r="E36" s="17">
        <f t="shared" si="7"/>
        <v>13.83399209486166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8.7649402390438258</v>
      </c>
      <c r="J36" s="17">
        <f t="shared" si="11"/>
        <v>11.462450592885375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42.231075697211153</v>
      </c>
      <c r="O36" s="17">
        <f t="shared" si="15"/>
        <v>40.711462450592883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33.864541832669318</v>
      </c>
      <c r="T36" s="17">
        <f t="shared" si="19"/>
        <v>33.992094861660078</v>
      </c>
      <c r="U36" s="13"/>
      <c r="V36" s="13"/>
      <c r="W36" s="13"/>
      <c r="X36" s="13"/>
      <c r="Y36" s="13"/>
    </row>
    <row r="37" spans="1:25" ht="12" customHeight="1" x14ac:dyDescent="0.2">
      <c r="A37" s="1" t="s">
        <v>13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24.402907580477674</v>
      </c>
      <c r="E37" s="17">
        <f t="shared" si="7"/>
        <v>24.395265054040145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11.474558670820354</v>
      </c>
      <c r="J37" s="17">
        <f t="shared" si="11"/>
        <v>11.219763252702007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48.286604361370713</v>
      </c>
      <c r="O37" s="17">
        <f t="shared" si="15"/>
        <v>47.915594441585178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15.835929387331257</v>
      </c>
      <c r="T37" s="17">
        <f t="shared" si="19"/>
        <v>16.469377251672672</v>
      </c>
      <c r="U37" s="13"/>
      <c r="V37" s="13"/>
      <c r="W37" s="13"/>
      <c r="X37" s="13"/>
      <c r="Y37" s="13"/>
    </row>
    <row r="38" spans="1:25" ht="17.25" customHeight="1" x14ac:dyDescent="0.2">
      <c r="A38" s="1" t="s">
        <v>14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22.760290556900724</v>
      </c>
      <c r="E38" s="17">
        <f t="shared" si="7"/>
        <v>22.248803827751196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7.7481840193704601</v>
      </c>
      <c r="J38" s="17">
        <f t="shared" si="11"/>
        <v>7.4162679425837315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44.794188861985475</v>
      </c>
      <c r="O38" s="17">
        <f t="shared" si="15"/>
        <v>44.736842105263158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24.697336561743342</v>
      </c>
      <c r="T38" s="17">
        <f t="shared" si="19"/>
        <v>25.598086124401913</v>
      </c>
      <c r="U38" s="13"/>
      <c r="V38" s="13"/>
      <c r="W38" s="13"/>
      <c r="X38" s="13"/>
      <c r="Y38" s="13"/>
    </row>
    <row r="39" spans="1:25" ht="12" customHeight="1" x14ac:dyDescent="0.2">
      <c r="A39" s="1" t="s">
        <v>15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20.79426365140651</v>
      </c>
      <c r="E39" s="17">
        <f t="shared" si="7"/>
        <v>20.712328767123285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10.70049641478213</v>
      </c>
      <c r="J39" s="17">
        <f t="shared" si="11"/>
        <v>10.684931506849315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47.380033094318804</v>
      </c>
      <c r="O39" s="17">
        <f t="shared" si="15"/>
        <v>47.12328767123288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21.125206839492552</v>
      </c>
      <c r="T39" s="17">
        <f t="shared" si="19"/>
        <v>21.479452054794521</v>
      </c>
      <c r="U39" s="13"/>
      <c r="V39" s="13"/>
      <c r="W39" s="13"/>
      <c r="X39" s="13"/>
      <c r="Y39" s="13"/>
    </row>
    <row r="40" spans="1:25" ht="12" customHeight="1" x14ac:dyDescent="0.2">
      <c r="A40" s="1" t="s">
        <v>16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6</v>
      </c>
      <c r="E40" s="17">
        <f t="shared" si="7"/>
        <v>6.9306930693069315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10</v>
      </c>
      <c r="J40" s="17">
        <f t="shared" si="11"/>
        <v>9.9009900990099009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49</v>
      </c>
      <c r="O40" s="17">
        <f t="shared" si="15"/>
        <v>48.514851485148512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35</v>
      </c>
      <c r="T40" s="17">
        <f t="shared" si="19"/>
        <v>34.653465346534652</v>
      </c>
      <c r="U40" s="13"/>
      <c r="V40" s="13"/>
      <c r="W40" s="13"/>
      <c r="X40" s="13"/>
      <c r="Y40" s="13"/>
    </row>
    <row r="41" spans="1:25" ht="12" customHeight="1" x14ac:dyDescent="0.2">
      <c r="A41" s="1" t="s">
        <v>17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19.047619047619047</v>
      </c>
      <c r="E41" s="17">
        <f t="shared" si="7"/>
        <v>19.323671497584542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10.787172011661808</v>
      </c>
      <c r="J41" s="17">
        <f t="shared" si="11"/>
        <v>9.9516908212560384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48.007774538386784</v>
      </c>
      <c r="O41" s="17">
        <f t="shared" si="15"/>
        <v>47.826086956521742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22.157434402332363</v>
      </c>
      <c r="T41" s="17">
        <f t="shared" si="19"/>
        <v>22.89855072463768</v>
      </c>
      <c r="U41" s="13"/>
      <c r="V41" s="13"/>
      <c r="W41" s="13"/>
      <c r="X41" s="13"/>
      <c r="Y41" s="13"/>
    </row>
    <row r="42" spans="1:25" ht="12" customHeight="1" x14ac:dyDescent="0.2">
      <c r="A42" s="1" t="s">
        <v>18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17.551963048498845</v>
      </c>
      <c r="E42" s="17">
        <f t="shared" si="7"/>
        <v>17.995444191343964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10.854503464203233</v>
      </c>
      <c r="J42" s="17">
        <f t="shared" si="11"/>
        <v>11.389521640091116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42.725173210161664</v>
      </c>
      <c r="O42" s="17">
        <f t="shared" si="15"/>
        <v>40.774487471526193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28.868360277136258</v>
      </c>
      <c r="T42" s="17">
        <f t="shared" si="19"/>
        <v>29.840546697038722</v>
      </c>
      <c r="U42" s="13"/>
      <c r="V42" s="13"/>
      <c r="W42" s="13"/>
      <c r="X42" s="13"/>
      <c r="Y42" s="13"/>
    </row>
    <row r="43" spans="1:25" ht="17.25" customHeight="1" x14ac:dyDescent="0.2">
      <c r="A43" s="1" t="s">
        <v>19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17.352760466953391</v>
      </c>
      <c r="E43" s="17">
        <f t="shared" si="7"/>
        <v>17.317073170731707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16.159045027648556</v>
      </c>
      <c r="J43" s="17">
        <f t="shared" si="11"/>
        <v>16.106271777003485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45.993153690862812</v>
      </c>
      <c r="O43" s="17">
        <f t="shared" si="15"/>
        <v>45.47038327526132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20.495040814535241</v>
      </c>
      <c r="T43" s="17">
        <f t="shared" si="19"/>
        <v>21.106271777003485</v>
      </c>
      <c r="U43" s="13"/>
      <c r="V43" s="13"/>
      <c r="W43" s="13"/>
      <c r="X43" s="13"/>
      <c r="Y43" s="13"/>
    </row>
    <row r="44" spans="1:25" ht="17.25" customHeight="1" x14ac:dyDescent="0.2">
      <c r="A44" s="1" t="s">
        <v>20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21.374399351589187</v>
      </c>
      <c r="E44" s="17">
        <f t="shared" si="7"/>
        <v>21.335168616655196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11.219822844902449</v>
      </c>
      <c r="J44" s="17">
        <f t="shared" si="11"/>
        <v>11.292727689837118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47.895559543796679</v>
      </c>
      <c r="O44" s="17">
        <f t="shared" si="15"/>
        <v>47.436338609772882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19.510218259711689</v>
      </c>
      <c r="T44" s="17">
        <f t="shared" si="19"/>
        <v>19.9357650837348</v>
      </c>
      <c r="U44" s="13"/>
      <c r="V44" s="13"/>
      <c r="W44" s="13"/>
      <c r="X44" s="13"/>
      <c r="Y44" s="13"/>
    </row>
    <row r="45" spans="1:25" ht="12" customHeight="1" x14ac:dyDescent="0.2">
      <c r="A45" s="15" t="s">
        <v>21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22.346479618845947</v>
      </c>
      <c r="E45" s="17">
        <f t="shared" si="7"/>
        <v>22.313887252013355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11.269190047644257</v>
      </c>
      <c r="J45" s="17">
        <f t="shared" si="11"/>
        <v>11.300988672821319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48.319216516675489</v>
      </c>
      <c r="O45" s="17">
        <f t="shared" si="15"/>
        <v>47.894978065867875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18.065113816834305</v>
      </c>
      <c r="T45" s="17">
        <f t="shared" si="19"/>
        <v>18.490146009297455</v>
      </c>
      <c r="U45" s="13"/>
      <c r="V45" s="13"/>
      <c r="W45" s="13"/>
      <c r="X45" s="13"/>
      <c r="Y45" s="13"/>
    </row>
    <row r="46" spans="1:25" ht="12" customHeight="1" x14ac:dyDescent="0.2">
      <c r="A46" s="15" t="s">
        <v>22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14.576584914391486</v>
      </c>
      <c r="E46" s="17">
        <f t="shared" si="7"/>
        <v>14.424410540915394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10.874595094863489</v>
      </c>
      <c r="J46" s="17">
        <f t="shared" si="11"/>
        <v>11.234396671289876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44.932901434521057</v>
      </c>
      <c r="O46" s="17">
        <f t="shared" si="15"/>
        <v>44.19787332408692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29.615918556223971</v>
      </c>
      <c r="T46" s="17">
        <f t="shared" si="19"/>
        <v>30.143319463707812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23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19.776041303286124</v>
      </c>
      <c r="E47" s="25">
        <f t="shared" si="7"/>
        <v>19.739936367409047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13.182864717784135</v>
      </c>
      <c r="J47" s="25">
        <f t="shared" si="11"/>
        <v>13.203762622769402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47.1394683597293</v>
      </c>
      <c r="O47" s="25">
        <f t="shared" si="15"/>
        <v>46.655830681975374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19.901625619200448</v>
      </c>
      <c r="T47" s="25">
        <f t="shared" si="19"/>
        <v>20.400470327846175</v>
      </c>
      <c r="U47" s="13"/>
      <c r="V47" s="13"/>
      <c r="W47" s="13"/>
      <c r="X47" s="13"/>
      <c r="Y47" s="13"/>
    </row>
    <row r="48" spans="1:25" ht="12" customHeight="1" x14ac:dyDescent="0.2">
      <c r="A48" s="27" t="s">
        <v>29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44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0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256" width="9.140625" style="2"/>
    <col min="257" max="257" width="11.7109375" style="2" customWidth="1"/>
    <col min="258" max="261" width="5.42578125" style="2" customWidth="1"/>
    <col min="262" max="262" width="1.7109375" style="2" customWidth="1"/>
    <col min="263" max="266" width="5.7109375" style="2" customWidth="1"/>
    <col min="267" max="267" width="1.7109375" style="2" customWidth="1"/>
    <col min="268" max="271" width="6.42578125" style="2" customWidth="1"/>
    <col min="272" max="272" width="1.7109375" style="2" customWidth="1"/>
    <col min="273" max="276" width="5.7109375" style="2" customWidth="1"/>
    <col min="277" max="512" width="9.140625" style="2"/>
    <col min="513" max="513" width="11.7109375" style="2" customWidth="1"/>
    <col min="514" max="517" width="5.42578125" style="2" customWidth="1"/>
    <col min="518" max="518" width="1.7109375" style="2" customWidth="1"/>
    <col min="519" max="522" width="5.7109375" style="2" customWidth="1"/>
    <col min="523" max="523" width="1.7109375" style="2" customWidth="1"/>
    <col min="524" max="527" width="6.42578125" style="2" customWidth="1"/>
    <col min="528" max="528" width="1.7109375" style="2" customWidth="1"/>
    <col min="529" max="532" width="5.7109375" style="2" customWidth="1"/>
    <col min="533" max="768" width="9.140625" style="2"/>
    <col min="769" max="769" width="11.7109375" style="2" customWidth="1"/>
    <col min="770" max="773" width="5.42578125" style="2" customWidth="1"/>
    <col min="774" max="774" width="1.7109375" style="2" customWidth="1"/>
    <col min="775" max="778" width="5.7109375" style="2" customWidth="1"/>
    <col min="779" max="779" width="1.7109375" style="2" customWidth="1"/>
    <col min="780" max="783" width="6.42578125" style="2" customWidth="1"/>
    <col min="784" max="784" width="1.7109375" style="2" customWidth="1"/>
    <col min="785" max="788" width="5.7109375" style="2" customWidth="1"/>
    <col min="789" max="1024" width="9.140625" style="2"/>
    <col min="1025" max="1025" width="11.7109375" style="2" customWidth="1"/>
    <col min="1026" max="1029" width="5.42578125" style="2" customWidth="1"/>
    <col min="1030" max="1030" width="1.7109375" style="2" customWidth="1"/>
    <col min="1031" max="1034" width="5.7109375" style="2" customWidth="1"/>
    <col min="1035" max="1035" width="1.7109375" style="2" customWidth="1"/>
    <col min="1036" max="1039" width="6.42578125" style="2" customWidth="1"/>
    <col min="1040" max="1040" width="1.7109375" style="2" customWidth="1"/>
    <col min="1041" max="1044" width="5.7109375" style="2" customWidth="1"/>
    <col min="1045" max="1280" width="9.140625" style="2"/>
    <col min="1281" max="1281" width="11.7109375" style="2" customWidth="1"/>
    <col min="1282" max="1285" width="5.42578125" style="2" customWidth="1"/>
    <col min="1286" max="1286" width="1.7109375" style="2" customWidth="1"/>
    <col min="1287" max="1290" width="5.7109375" style="2" customWidth="1"/>
    <col min="1291" max="1291" width="1.7109375" style="2" customWidth="1"/>
    <col min="1292" max="1295" width="6.42578125" style="2" customWidth="1"/>
    <col min="1296" max="1296" width="1.7109375" style="2" customWidth="1"/>
    <col min="1297" max="1300" width="5.7109375" style="2" customWidth="1"/>
    <col min="1301" max="1536" width="9.140625" style="2"/>
    <col min="1537" max="1537" width="11.7109375" style="2" customWidth="1"/>
    <col min="1538" max="1541" width="5.42578125" style="2" customWidth="1"/>
    <col min="1542" max="1542" width="1.7109375" style="2" customWidth="1"/>
    <col min="1543" max="1546" width="5.7109375" style="2" customWidth="1"/>
    <col min="1547" max="1547" width="1.7109375" style="2" customWidth="1"/>
    <col min="1548" max="1551" width="6.42578125" style="2" customWidth="1"/>
    <col min="1552" max="1552" width="1.7109375" style="2" customWidth="1"/>
    <col min="1553" max="1556" width="5.7109375" style="2" customWidth="1"/>
    <col min="1557" max="1792" width="9.140625" style="2"/>
    <col min="1793" max="1793" width="11.7109375" style="2" customWidth="1"/>
    <col min="1794" max="1797" width="5.42578125" style="2" customWidth="1"/>
    <col min="1798" max="1798" width="1.7109375" style="2" customWidth="1"/>
    <col min="1799" max="1802" width="5.7109375" style="2" customWidth="1"/>
    <col min="1803" max="1803" width="1.7109375" style="2" customWidth="1"/>
    <col min="1804" max="1807" width="6.42578125" style="2" customWidth="1"/>
    <col min="1808" max="1808" width="1.7109375" style="2" customWidth="1"/>
    <col min="1809" max="1812" width="5.7109375" style="2" customWidth="1"/>
    <col min="1813" max="2048" width="9.140625" style="2"/>
    <col min="2049" max="2049" width="11.7109375" style="2" customWidth="1"/>
    <col min="2050" max="2053" width="5.42578125" style="2" customWidth="1"/>
    <col min="2054" max="2054" width="1.7109375" style="2" customWidth="1"/>
    <col min="2055" max="2058" width="5.7109375" style="2" customWidth="1"/>
    <col min="2059" max="2059" width="1.7109375" style="2" customWidth="1"/>
    <col min="2060" max="2063" width="6.42578125" style="2" customWidth="1"/>
    <col min="2064" max="2064" width="1.7109375" style="2" customWidth="1"/>
    <col min="2065" max="2068" width="5.7109375" style="2" customWidth="1"/>
    <col min="2069" max="2304" width="9.140625" style="2"/>
    <col min="2305" max="2305" width="11.7109375" style="2" customWidth="1"/>
    <col min="2306" max="2309" width="5.42578125" style="2" customWidth="1"/>
    <col min="2310" max="2310" width="1.7109375" style="2" customWidth="1"/>
    <col min="2311" max="2314" width="5.7109375" style="2" customWidth="1"/>
    <col min="2315" max="2315" width="1.7109375" style="2" customWidth="1"/>
    <col min="2316" max="2319" width="6.42578125" style="2" customWidth="1"/>
    <col min="2320" max="2320" width="1.7109375" style="2" customWidth="1"/>
    <col min="2321" max="2324" width="5.7109375" style="2" customWidth="1"/>
    <col min="2325" max="2560" width="9.140625" style="2"/>
    <col min="2561" max="2561" width="11.7109375" style="2" customWidth="1"/>
    <col min="2562" max="2565" width="5.42578125" style="2" customWidth="1"/>
    <col min="2566" max="2566" width="1.7109375" style="2" customWidth="1"/>
    <col min="2567" max="2570" width="5.7109375" style="2" customWidth="1"/>
    <col min="2571" max="2571" width="1.7109375" style="2" customWidth="1"/>
    <col min="2572" max="2575" width="6.42578125" style="2" customWidth="1"/>
    <col min="2576" max="2576" width="1.7109375" style="2" customWidth="1"/>
    <col min="2577" max="2580" width="5.7109375" style="2" customWidth="1"/>
    <col min="2581" max="2816" width="9.140625" style="2"/>
    <col min="2817" max="2817" width="11.7109375" style="2" customWidth="1"/>
    <col min="2818" max="2821" width="5.42578125" style="2" customWidth="1"/>
    <col min="2822" max="2822" width="1.7109375" style="2" customWidth="1"/>
    <col min="2823" max="2826" width="5.7109375" style="2" customWidth="1"/>
    <col min="2827" max="2827" width="1.7109375" style="2" customWidth="1"/>
    <col min="2828" max="2831" width="6.42578125" style="2" customWidth="1"/>
    <col min="2832" max="2832" width="1.7109375" style="2" customWidth="1"/>
    <col min="2833" max="2836" width="5.7109375" style="2" customWidth="1"/>
    <col min="2837" max="3072" width="9.140625" style="2"/>
    <col min="3073" max="3073" width="11.7109375" style="2" customWidth="1"/>
    <col min="3074" max="3077" width="5.42578125" style="2" customWidth="1"/>
    <col min="3078" max="3078" width="1.7109375" style="2" customWidth="1"/>
    <col min="3079" max="3082" width="5.7109375" style="2" customWidth="1"/>
    <col min="3083" max="3083" width="1.7109375" style="2" customWidth="1"/>
    <col min="3084" max="3087" width="6.42578125" style="2" customWidth="1"/>
    <col min="3088" max="3088" width="1.7109375" style="2" customWidth="1"/>
    <col min="3089" max="3092" width="5.7109375" style="2" customWidth="1"/>
    <col min="3093" max="3328" width="9.140625" style="2"/>
    <col min="3329" max="3329" width="11.7109375" style="2" customWidth="1"/>
    <col min="3330" max="3333" width="5.42578125" style="2" customWidth="1"/>
    <col min="3334" max="3334" width="1.7109375" style="2" customWidth="1"/>
    <col min="3335" max="3338" width="5.7109375" style="2" customWidth="1"/>
    <col min="3339" max="3339" width="1.7109375" style="2" customWidth="1"/>
    <col min="3340" max="3343" width="6.42578125" style="2" customWidth="1"/>
    <col min="3344" max="3344" width="1.7109375" style="2" customWidth="1"/>
    <col min="3345" max="3348" width="5.7109375" style="2" customWidth="1"/>
    <col min="3349" max="3584" width="9.140625" style="2"/>
    <col min="3585" max="3585" width="11.7109375" style="2" customWidth="1"/>
    <col min="3586" max="3589" width="5.42578125" style="2" customWidth="1"/>
    <col min="3590" max="3590" width="1.7109375" style="2" customWidth="1"/>
    <col min="3591" max="3594" width="5.7109375" style="2" customWidth="1"/>
    <col min="3595" max="3595" width="1.7109375" style="2" customWidth="1"/>
    <col min="3596" max="3599" width="6.42578125" style="2" customWidth="1"/>
    <col min="3600" max="3600" width="1.7109375" style="2" customWidth="1"/>
    <col min="3601" max="3604" width="5.7109375" style="2" customWidth="1"/>
    <col min="3605" max="3840" width="9.140625" style="2"/>
    <col min="3841" max="3841" width="11.7109375" style="2" customWidth="1"/>
    <col min="3842" max="3845" width="5.42578125" style="2" customWidth="1"/>
    <col min="3846" max="3846" width="1.7109375" style="2" customWidth="1"/>
    <col min="3847" max="3850" width="5.7109375" style="2" customWidth="1"/>
    <col min="3851" max="3851" width="1.7109375" style="2" customWidth="1"/>
    <col min="3852" max="3855" width="6.42578125" style="2" customWidth="1"/>
    <col min="3856" max="3856" width="1.7109375" style="2" customWidth="1"/>
    <col min="3857" max="3860" width="5.7109375" style="2" customWidth="1"/>
    <col min="3861" max="4096" width="9.140625" style="2"/>
    <col min="4097" max="4097" width="11.7109375" style="2" customWidth="1"/>
    <col min="4098" max="4101" width="5.42578125" style="2" customWidth="1"/>
    <col min="4102" max="4102" width="1.7109375" style="2" customWidth="1"/>
    <col min="4103" max="4106" width="5.7109375" style="2" customWidth="1"/>
    <col min="4107" max="4107" width="1.7109375" style="2" customWidth="1"/>
    <col min="4108" max="4111" width="6.42578125" style="2" customWidth="1"/>
    <col min="4112" max="4112" width="1.7109375" style="2" customWidth="1"/>
    <col min="4113" max="4116" width="5.7109375" style="2" customWidth="1"/>
    <col min="4117" max="4352" width="9.140625" style="2"/>
    <col min="4353" max="4353" width="11.7109375" style="2" customWidth="1"/>
    <col min="4354" max="4357" width="5.42578125" style="2" customWidth="1"/>
    <col min="4358" max="4358" width="1.7109375" style="2" customWidth="1"/>
    <col min="4359" max="4362" width="5.7109375" style="2" customWidth="1"/>
    <col min="4363" max="4363" width="1.7109375" style="2" customWidth="1"/>
    <col min="4364" max="4367" width="6.42578125" style="2" customWidth="1"/>
    <col min="4368" max="4368" width="1.7109375" style="2" customWidth="1"/>
    <col min="4369" max="4372" width="5.7109375" style="2" customWidth="1"/>
    <col min="4373" max="4608" width="9.140625" style="2"/>
    <col min="4609" max="4609" width="11.7109375" style="2" customWidth="1"/>
    <col min="4610" max="4613" width="5.42578125" style="2" customWidth="1"/>
    <col min="4614" max="4614" width="1.7109375" style="2" customWidth="1"/>
    <col min="4615" max="4618" width="5.7109375" style="2" customWidth="1"/>
    <col min="4619" max="4619" width="1.7109375" style="2" customWidth="1"/>
    <col min="4620" max="4623" width="6.42578125" style="2" customWidth="1"/>
    <col min="4624" max="4624" width="1.7109375" style="2" customWidth="1"/>
    <col min="4625" max="4628" width="5.7109375" style="2" customWidth="1"/>
    <col min="4629" max="4864" width="9.140625" style="2"/>
    <col min="4865" max="4865" width="11.7109375" style="2" customWidth="1"/>
    <col min="4866" max="4869" width="5.42578125" style="2" customWidth="1"/>
    <col min="4870" max="4870" width="1.7109375" style="2" customWidth="1"/>
    <col min="4871" max="4874" width="5.7109375" style="2" customWidth="1"/>
    <col min="4875" max="4875" width="1.7109375" style="2" customWidth="1"/>
    <col min="4876" max="4879" width="6.42578125" style="2" customWidth="1"/>
    <col min="4880" max="4880" width="1.7109375" style="2" customWidth="1"/>
    <col min="4881" max="4884" width="5.7109375" style="2" customWidth="1"/>
    <col min="4885" max="5120" width="9.140625" style="2"/>
    <col min="5121" max="5121" width="11.7109375" style="2" customWidth="1"/>
    <col min="5122" max="5125" width="5.42578125" style="2" customWidth="1"/>
    <col min="5126" max="5126" width="1.7109375" style="2" customWidth="1"/>
    <col min="5127" max="5130" width="5.7109375" style="2" customWidth="1"/>
    <col min="5131" max="5131" width="1.7109375" style="2" customWidth="1"/>
    <col min="5132" max="5135" width="6.42578125" style="2" customWidth="1"/>
    <col min="5136" max="5136" width="1.7109375" style="2" customWidth="1"/>
    <col min="5137" max="5140" width="5.7109375" style="2" customWidth="1"/>
    <col min="5141" max="5376" width="9.140625" style="2"/>
    <col min="5377" max="5377" width="11.7109375" style="2" customWidth="1"/>
    <col min="5378" max="5381" width="5.42578125" style="2" customWidth="1"/>
    <col min="5382" max="5382" width="1.7109375" style="2" customWidth="1"/>
    <col min="5383" max="5386" width="5.7109375" style="2" customWidth="1"/>
    <col min="5387" max="5387" width="1.7109375" style="2" customWidth="1"/>
    <col min="5388" max="5391" width="6.42578125" style="2" customWidth="1"/>
    <col min="5392" max="5392" width="1.7109375" style="2" customWidth="1"/>
    <col min="5393" max="5396" width="5.7109375" style="2" customWidth="1"/>
    <col min="5397" max="5632" width="9.140625" style="2"/>
    <col min="5633" max="5633" width="11.7109375" style="2" customWidth="1"/>
    <col min="5634" max="5637" width="5.42578125" style="2" customWidth="1"/>
    <col min="5638" max="5638" width="1.7109375" style="2" customWidth="1"/>
    <col min="5639" max="5642" width="5.7109375" style="2" customWidth="1"/>
    <col min="5643" max="5643" width="1.7109375" style="2" customWidth="1"/>
    <col min="5644" max="5647" width="6.42578125" style="2" customWidth="1"/>
    <col min="5648" max="5648" width="1.7109375" style="2" customWidth="1"/>
    <col min="5649" max="5652" width="5.7109375" style="2" customWidth="1"/>
    <col min="5653" max="5888" width="9.140625" style="2"/>
    <col min="5889" max="5889" width="11.7109375" style="2" customWidth="1"/>
    <col min="5890" max="5893" width="5.42578125" style="2" customWidth="1"/>
    <col min="5894" max="5894" width="1.7109375" style="2" customWidth="1"/>
    <col min="5895" max="5898" width="5.7109375" style="2" customWidth="1"/>
    <col min="5899" max="5899" width="1.7109375" style="2" customWidth="1"/>
    <col min="5900" max="5903" width="6.42578125" style="2" customWidth="1"/>
    <col min="5904" max="5904" width="1.7109375" style="2" customWidth="1"/>
    <col min="5905" max="5908" width="5.7109375" style="2" customWidth="1"/>
    <col min="5909" max="6144" width="9.140625" style="2"/>
    <col min="6145" max="6145" width="11.7109375" style="2" customWidth="1"/>
    <col min="6146" max="6149" width="5.42578125" style="2" customWidth="1"/>
    <col min="6150" max="6150" width="1.7109375" style="2" customWidth="1"/>
    <col min="6151" max="6154" width="5.7109375" style="2" customWidth="1"/>
    <col min="6155" max="6155" width="1.7109375" style="2" customWidth="1"/>
    <col min="6156" max="6159" width="6.42578125" style="2" customWidth="1"/>
    <col min="6160" max="6160" width="1.7109375" style="2" customWidth="1"/>
    <col min="6161" max="6164" width="5.7109375" style="2" customWidth="1"/>
    <col min="6165" max="6400" width="9.140625" style="2"/>
    <col min="6401" max="6401" width="11.7109375" style="2" customWidth="1"/>
    <col min="6402" max="6405" width="5.42578125" style="2" customWidth="1"/>
    <col min="6406" max="6406" width="1.7109375" style="2" customWidth="1"/>
    <col min="6407" max="6410" width="5.7109375" style="2" customWidth="1"/>
    <col min="6411" max="6411" width="1.7109375" style="2" customWidth="1"/>
    <col min="6412" max="6415" width="6.42578125" style="2" customWidth="1"/>
    <col min="6416" max="6416" width="1.7109375" style="2" customWidth="1"/>
    <col min="6417" max="6420" width="5.7109375" style="2" customWidth="1"/>
    <col min="6421" max="6656" width="9.140625" style="2"/>
    <col min="6657" max="6657" width="11.7109375" style="2" customWidth="1"/>
    <col min="6658" max="6661" width="5.42578125" style="2" customWidth="1"/>
    <col min="6662" max="6662" width="1.7109375" style="2" customWidth="1"/>
    <col min="6663" max="6666" width="5.7109375" style="2" customWidth="1"/>
    <col min="6667" max="6667" width="1.7109375" style="2" customWidth="1"/>
    <col min="6668" max="6671" width="6.42578125" style="2" customWidth="1"/>
    <col min="6672" max="6672" width="1.7109375" style="2" customWidth="1"/>
    <col min="6673" max="6676" width="5.7109375" style="2" customWidth="1"/>
    <col min="6677" max="6912" width="9.140625" style="2"/>
    <col min="6913" max="6913" width="11.7109375" style="2" customWidth="1"/>
    <col min="6914" max="6917" width="5.42578125" style="2" customWidth="1"/>
    <col min="6918" max="6918" width="1.7109375" style="2" customWidth="1"/>
    <col min="6919" max="6922" width="5.7109375" style="2" customWidth="1"/>
    <col min="6923" max="6923" width="1.7109375" style="2" customWidth="1"/>
    <col min="6924" max="6927" width="6.42578125" style="2" customWidth="1"/>
    <col min="6928" max="6928" width="1.7109375" style="2" customWidth="1"/>
    <col min="6929" max="6932" width="5.7109375" style="2" customWidth="1"/>
    <col min="6933" max="7168" width="9.140625" style="2"/>
    <col min="7169" max="7169" width="11.7109375" style="2" customWidth="1"/>
    <col min="7170" max="7173" width="5.42578125" style="2" customWidth="1"/>
    <col min="7174" max="7174" width="1.7109375" style="2" customWidth="1"/>
    <col min="7175" max="7178" width="5.7109375" style="2" customWidth="1"/>
    <col min="7179" max="7179" width="1.7109375" style="2" customWidth="1"/>
    <col min="7180" max="7183" width="6.42578125" style="2" customWidth="1"/>
    <col min="7184" max="7184" width="1.7109375" style="2" customWidth="1"/>
    <col min="7185" max="7188" width="5.7109375" style="2" customWidth="1"/>
    <col min="7189" max="7424" width="9.140625" style="2"/>
    <col min="7425" max="7425" width="11.7109375" style="2" customWidth="1"/>
    <col min="7426" max="7429" width="5.42578125" style="2" customWidth="1"/>
    <col min="7430" max="7430" width="1.7109375" style="2" customWidth="1"/>
    <col min="7431" max="7434" width="5.7109375" style="2" customWidth="1"/>
    <col min="7435" max="7435" width="1.7109375" style="2" customWidth="1"/>
    <col min="7436" max="7439" width="6.42578125" style="2" customWidth="1"/>
    <col min="7440" max="7440" width="1.7109375" style="2" customWidth="1"/>
    <col min="7441" max="7444" width="5.7109375" style="2" customWidth="1"/>
    <col min="7445" max="7680" width="9.140625" style="2"/>
    <col min="7681" max="7681" width="11.7109375" style="2" customWidth="1"/>
    <col min="7682" max="7685" width="5.42578125" style="2" customWidth="1"/>
    <col min="7686" max="7686" width="1.7109375" style="2" customWidth="1"/>
    <col min="7687" max="7690" width="5.7109375" style="2" customWidth="1"/>
    <col min="7691" max="7691" width="1.7109375" style="2" customWidth="1"/>
    <col min="7692" max="7695" width="6.42578125" style="2" customWidth="1"/>
    <col min="7696" max="7696" width="1.7109375" style="2" customWidth="1"/>
    <col min="7697" max="7700" width="5.7109375" style="2" customWidth="1"/>
    <col min="7701" max="7936" width="9.140625" style="2"/>
    <col min="7937" max="7937" width="11.7109375" style="2" customWidth="1"/>
    <col min="7938" max="7941" width="5.42578125" style="2" customWidth="1"/>
    <col min="7942" max="7942" width="1.7109375" style="2" customWidth="1"/>
    <col min="7943" max="7946" width="5.7109375" style="2" customWidth="1"/>
    <col min="7947" max="7947" width="1.7109375" style="2" customWidth="1"/>
    <col min="7948" max="7951" width="6.42578125" style="2" customWidth="1"/>
    <col min="7952" max="7952" width="1.7109375" style="2" customWidth="1"/>
    <col min="7953" max="7956" width="5.7109375" style="2" customWidth="1"/>
    <col min="7957" max="8192" width="9.140625" style="2"/>
    <col min="8193" max="8193" width="11.7109375" style="2" customWidth="1"/>
    <col min="8194" max="8197" width="5.42578125" style="2" customWidth="1"/>
    <col min="8198" max="8198" width="1.7109375" style="2" customWidth="1"/>
    <col min="8199" max="8202" width="5.7109375" style="2" customWidth="1"/>
    <col min="8203" max="8203" width="1.7109375" style="2" customWidth="1"/>
    <col min="8204" max="8207" width="6.42578125" style="2" customWidth="1"/>
    <col min="8208" max="8208" width="1.7109375" style="2" customWidth="1"/>
    <col min="8209" max="8212" width="5.7109375" style="2" customWidth="1"/>
    <col min="8213" max="8448" width="9.140625" style="2"/>
    <col min="8449" max="8449" width="11.7109375" style="2" customWidth="1"/>
    <col min="8450" max="8453" width="5.42578125" style="2" customWidth="1"/>
    <col min="8454" max="8454" width="1.7109375" style="2" customWidth="1"/>
    <col min="8455" max="8458" width="5.7109375" style="2" customWidth="1"/>
    <col min="8459" max="8459" width="1.7109375" style="2" customWidth="1"/>
    <col min="8460" max="8463" width="6.42578125" style="2" customWidth="1"/>
    <col min="8464" max="8464" width="1.7109375" style="2" customWidth="1"/>
    <col min="8465" max="8468" width="5.7109375" style="2" customWidth="1"/>
    <col min="8469" max="8704" width="9.140625" style="2"/>
    <col min="8705" max="8705" width="11.7109375" style="2" customWidth="1"/>
    <col min="8706" max="8709" width="5.42578125" style="2" customWidth="1"/>
    <col min="8710" max="8710" width="1.7109375" style="2" customWidth="1"/>
    <col min="8711" max="8714" width="5.7109375" style="2" customWidth="1"/>
    <col min="8715" max="8715" width="1.7109375" style="2" customWidth="1"/>
    <col min="8716" max="8719" width="6.42578125" style="2" customWidth="1"/>
    <col min="8720" max="8720" width="1.7109375" style="2" customWidth="1"/>
    <col min="8721" max="8724" width="5.7109375" style="2" customWidth="1"/>
    <col min="8725" max="8960" width="9.140625" style="2"/>
    <col min="8961" max="8961" width="11.7109375" style="2" customWidth="1"/>
    <col min="8962" max="8965" width="5.42578125" style="2" customWidth="1"/>
    <col min="8966" max="8966" width="1.7109375" style="2" customWidth="1"/>
    <col min="8967" max="8970" width="5.7109375" style="2" customWidth="1"/>
    <col min="8971" max="8971" width="1.7109375" style="2" customWidth="1"/>
    <col min="8972" max="8975" width="6.42578125" style="2" customWidth="1"/>
    <col min="8976" max="8976" width="1.7109375" style="2" customWidth="1"/>
    <col min="8977" max="8980" width="5.7109375" style="2" customWidth="1"/>
    <col min="8981" max="9216" width="9.140625" style="2"/>
    <col min="9217" max="9217" width="11.7109375" style="2" customWidth="1"/>
    <col min="9218" max="9221" width="5.42578125" style="2" customWidth="1"/>
    <col min="9222" max="9222" width="1.7109375" style="2" customWidth="1"/>
    <col min="9223" max="9226" width="5.7109375" style="2" customWidth="1"/>
    <col min="9227" max="9227" width="1.7109375" style="2" customWidth="1"/>
    <col min="9228" max="9231" width="6.42578125" style="2" customWidth="1"/>
    <col min="9232" max="9232" width="1.7109375" style="2" customWidth="1"/>
    <col min="9233" max="9236" width="5.7109375" style="2" customWidth="1"/>
    <col min="9237" max="9472" width="9.140625" style="2"/>
    <col min="9473" max="9473" width="11.7109375" style="2" customWidth="1"/>
    <col min="9474" max="9477" width="5.42578125" style="2" customWidth="1"/>
    <col min="9478" max="9478" width="1.7109375" style="2" customWidth="1"/>
    <col min="9479" max="9482" width="5.7109375" style="2" customWidth="1"/>
    <col min="9483" max="9483" width="1.7109375" style="2" customWidth="1"/>
    <col min="9484" max="9487" width="6.42578125" style="2" customWidth="1"/>
    <col min="9488" max="9488" width="1.7109375" style="2" customWidth="1"/>
    <col min="9489" max="9492" width="5.7109375" style="2" customWidth="1"/>
    <col min="9493" max="9728" width="9.140625" style="2"/>
    <col min="9729" max="9729" width="11.7109375" style="2" customWidth="1"/>
    <col min="9730" max="9733" width="5.42578125" style="2" customWidth="1"/>
    <col min="9734" max="9734" width="1.7109375" style="2" customWidth="1"/>
    <col min="9735" max="9738" width="5.7109375" style="2" customWidth="1"/>
    <col min="9739" max="9739" width="1.7109375" style="2" customWidth="1"/>
    <col min="9740" max="9743" width="6.42578125" style="2" customWidth="1"/>
    <col min="9744" max="9744" width="1.7109375" style="2" customWidth="1"/>
    <col min="9745" max="9748" width="5.7109375" style="2" customWidth="1"/>
    <col min="9749" max="9984" width="9.140625" style="2"/>
    <col min="9985" max="9985" width="11.7109375" style="2" customWidth="1"/>
    <col min="9986" max="9989" width="5.42578125" style="2" customWidth="1"/>
    <col min="9990" max="9990" width="1.7109375" style="2" customWidth="1"/>
    <col min="9991" max="9994" width="5.7109375" style="2" customWidth="1"/>
    <col min="9995" max="9995" width="1.7109375" style="2" customWidth="1"/>
    <col min="9996" max="9999" width="6.42578125" style="2" customWidth="1"/>
    <col min="10000" max="10000" width="1.7109375" style="2" customWidth="1"/>
    <col min="10001" max="10004" width="5.7109375" style="2" customWidth="1"/>
    <col min="10005" max="10240" width="9.140625" style="2"/>
    <col min="10241" max="10241" width="11.7109375" style="2" customWidth="1"/>
    <col min="10242" max="10245" width="5.42578125" style="2" customWidth="1"/>
    <col min="10246" max="10246" width="1.7109375" style="2" customWidth="1"/>
    <col min="10247" max="10250" width="5.7109375" style="2" customWidth="1"/>
    <col min="10251" max="10251" width="1.7109375" style="2" customWidth="1"/>
    <col min="10252" max="10255" width="6.42578125" style="2" customWidth="1"/>
    <col min="10256" max="10256" width="1.7109375" style="2" customWidth="1"/>
    <col min="10257" max="10260" width="5.7109375" style="2" customWidth="1"/>
    <col min="10261" max="10496" width="9.140625" style="2"/>
    <col min="10497" max="10497" width="11.7109375" style="2" customWidth="1"/>
    <col min="10498" max="10501" width="5.42578125" style="2" customWidth="1"/>
    <col min="10502" max="10502" width="1.7109375" style="2" customWidth="1"/>
    <col min="10503" max="10506" width="5.7109375" style="2" customWidth="1"/>
    <col min="10507" max="10507" width="1.7109375" style="2" customWidth="1"/>
    <col min="10508" max="10511" width="6.42578125" style="2" customWidth="1"/>
    <col min="10512" max="10512" width="1.7109375" style="2" customWidth="1"/>
    <col min="10513" max="10516" width="5.7109375" style="2" customWidth="1"/>
    <col min="10517" max="10752" width="9.140625" style="2"/>
    <col min="10753" max="10753" width="11.7109375" style="2" customWidth="1"/>
    <col min="10754" max="10757" width="5.42578125" style="2" customWidth="1"/>
    <col min="10758" max="10758" width="1.7109375" style="2" customWidth="1"/>
    <col min="10759" max="10762" width="5.7109375" style="2" customWidth="1"/>
    <col min="10763" max="10763" width="1.7109375" style="2" customWidth="1"/>
    <col min="10764" max="10767" width="6.42578125" style="2" customWidth="1"/>
    <col min="10768" max="10768" width="1.7109375" style="2" customWidth="1"/>
    <col min="10769" max="10772" width="5.7109375" style="2" customWidth="1"/>
    <col min="10773" max="11008" width="9.140625" style="2"/>
    <col min="11009" max="11009" width="11.7109375" style="2" customWidth="1"/>
    <col min="11010" max="11013" width="5.42578125" style="2" customWidth="1"/>
    <col min="11014" max="11014" width="1.7109375" style="2" customWidth="1"/>
    <col min="11015" max="11018" width="5.7109375" style="2" customWidth="1"/>
    <col min="11019" max="11019" width="1.7109375" style="2" customWidth="1"/>
    <col min="11020" max="11023" width="6.42578125" style="2" customWidth="1"/>
    <col min="11024" max="11024" width="1.7109375" style="2" customWidth="1"/>
    <col min="11025" max="11028" width="5.7109375" style="2" customWidth="1"/>
    <col min="11029" max="11264" width="9.140625" style="2"/>
    <col min="11265" max="11265" width="11.7109375" style="2" customWidth="1"/>
    <col min="11266" max="11269" width="5.42578125" style="2" customWidth="1"/>
    <col min="11270" max="11270" width="1.7109375" style="2" customWidth="1"/>
    <col min="11271" max="11274" width="5.7109375" style="2" customWidth="1"/>
    <col min="11275" max="11275" width="1.7109375" style="2" customWidth="1"/>
    <col min="11276" max="11279" width="6.42578125" style="2" customWidth="1"/>
    <col min="11280" max="11280" width="1.7109375" style="2" customWidth="1"/>
    <col min="11281" max="11284" width="5.7109375" style="2" customWidth="1"/>
    <col min="11285" max="11520" width="9.140625" style="2"/>
    <col min="11521" max="11521" width="11.7109375" style="2" customWidth="1"/>
    <col min="11522" max="11525" width="5.42578125" style="2" customWidth="1"/>
    <col min="11526" max="11526" width="1.7109375" style="2" customWidth="1"/>
    <col min="11527" max="11530" width="5.7109375" style="2" customWidth="1"/>
    <col min="11531" max="11531" width="1.7109375" style="2" customWidth="1"/>
    <col min="11532" max="11535" width="6.42578125" style="2" customWidth="1"/>
    <col min="11536" max="11536" width="1.7109375" style="2" customWidth="1"/>
    <col min="11537" max="11540" width="5.7109375" style="2" customWidth="1"/>
    <col min="11541" max="11776" width="9.140625" style="2"/>
    <col min="11777" max="11777" width="11.7109375" style="2" customWidth="1"/>
    <col min="11778" max="11781" width="5.42578125" style="2" customWidth="1"/>
    <col min="11782" max="11782" width="1.7109375" style="2" customWidth="1"/>
    <col min="11783" max="11786" width="5.7109375" style="2" customWidth="1"/>
    <col min="11787" max="11787" width="1.7109375" style="2" customWidth="1"/>
    <col min="11788" max="11791" width="6.42578125" style="2" customWidth="1"/>
    <col min="11792" max="11792" width="1.7109375" style="2" customWidth="1"/>
    <col min="11793" max="11796" width="5.7109375" style="2" customWidth="1"/>
    <col min="11797" max="12032" width="9.140625" style="2"/>
    <col min="12033" max="12033" width="11.7109375" style="2" customWidth="1"/>
    <col min="12034" max="12037" width="5.42578125" style="2" customWidth="1"/>
    <col min="12038" max="12038" width="1.7109375" style="2" customWidth="1"/>
    <col min="12039" max="12042" width="5.7109375" style="2" customWidth="1"/>
    <col min="12043" max="12043" width="1.7109375" style="2" customWidth="1"/>
    <col min="12044" max="12047" width="6.42578125" style="2" customWidth="1"/>
    <col min="12048" max="12048" width="1.7109375" style="2" customWidth="1"/>
    <col min="12049" max="12052" width="5.7109375" style="2" customWidth="1"/>
    <col min="12053" max="12288" width="9.140625" style="2"/>
    <col min="12289" max="12289" width="11.7109375" style="2" customWidth="1"/>
    <col min="12290" max="12293" width="5.42578125" style="2" customWidth="1"/>
    <col min="12294" max="12294" width="1.7109375" style="2" customWidth="1"/>
    <col min="12295" max="12298" width="5.7109375" style="2" customWidth="1"/>
    <col min="12299" max="12299" width="1.7109375" style="2" customWidth="1"/>
    <col min="12300" max="12303" width="6.42578125" style="2" customWidth="1"/>
    <col min="12304" max="12304" width="1.7109375" style="2" customWidth="1"/>
    <col min="12305" max="12308" width="5.7109375" style="2" customWidth="1"/>
    <col min="12309" max="12544" width="9.140625" style="2"/>
    <col min="12545" max="12545" width="11.7109375" style="2" customWidth="1"/>
    <col min="12546" max="12549" width="5.42578125" style="2" customWidth="1"/>
    <col min="12550" max="12550" width="1.7109375" style="2" customWidth="1"/>
    <col min="12551" max="12554" width="5.7109375" style="2" customWidth="1"/>
    <col min="12555" max="12555" width="1.7109375" style="2" customWidth="1"/>
    <col min="12556" max="12559" width="6.42578125" style="2" customWidth="1"/>
    <col min="12560" max="12560" width="1.7109375" style="2" customWidth="1"/>
    <col min="12561" max="12564" width="5.7109375" style="2" customWidth="1"/>
    <col min="12565" max="12800" width="9.140625" style="2"/>
    <col min="12801" max="12801" width="11.7109375" style="2" customWidth="1"/>
    <col min="12802" max="12805" width="5.42578125" style="2" customWidth="1"/>
    <col min="12806" max="12806" width="1.7109375" style="2" customWidth="1"/>
    <col min="12807" max="12810" width="5.7109375" style="2" customWidth="1"/>
    <col min="12811" max="12811" width="1.7109375" style="2" customWidth="1"/>
    <col min="12812" max="12815" width="6.42578125" style="2" customWidth="1"/>
    <col min="12816" max="12816" width="1.7109375" style="2" customWidth="1"/>
    <col min="12817" max="12820" width="5.7109375" style="2" customWidth="1"/>
    <col min="12821" max="13056" width="9.140625" style="2"/>
    <col min="13057" max="13057" width="11.7109375" style="2" customWidth="1"/>
    <col min="13058" max="13061" width="5.42578125" style="2" customWidth="1"/>
    <col min="13062" max="13062" width="1.7109375" style="2" customWidth="1"/>
    <col min="13063" max="13066" width="5.7109375" style="2" customWidth="1"/>
    <col min="13067" max="13067" width="1.7109375" style="2" customWidth="1"/>
    <col min="13068" max="13071" width="6.42578125" style="2" customWidth="1"/>
    <col min="13072" max="13072" width="1.7109375" style="2" customWidth="1"/>
    <col min="13073" max="13076" width="5.7109375" style="2" customWidth="1"/>
    <col min="13077" max="13312" width="9.140625" style="2"/>
    <col min="13313" max="13313" width="11.7109375" style="2" customWidth="1"/>
    <col min="13314" max="13317" width="5.42578125" style="2" customWidth="1"/>
    <col min="13318" max="13318" width="1.7109375" style="2" customWidth="1"/>
    <col min="13319" max="13322" width="5.7109375" style="2" customWidth="1"/>
    <col min="13323" max="13323" width="1.7109375" style="2" customWidth="1"/>
    <col min="13324" max="13327" width="6.42578125" style="2" customWidth="1"/>
    <col min="13328" max="13328" width="1.7109375" style="2" customWidth="1"/>
    <col min="13329" max="13332" width="5.7109375" style="2" customWidth="1"/>
    <col min="13333" max="13568" width="9.140625" style="2"/>
    <col min="13569" max="13569" width="11.7109375" style="2" customWidth="1"/>
    <col min="13570" max="13573" width="5.42578125" style="2" customWidth="1"/>
    <col min="13574" max="13574" width="1.7109375" style="2" customWidth="1"/>
    <col min="13575" max="13578" width="5.7109375" style="2" customWidth="1"/>
    <col min="13579" max="13579" width="1.7109375" style="2" customWidth="1"/>
    <col min="13580" max="13583" width="6.42578125" style="2" customWidth="1"/>
    <col min="13584" max="13584" width="1.7109375" style="2" customWidth="1"/>
    <col min="13585" max="13588" width="5.7109375" style="2" customWidth="1"/>
    <col min="13589" max="13824" width="9.140625" style="2"/>
    <col min="13825" max="13825" width="11.7109375" style="2" customWidth="1"/>
    <col min="13826" max="13829" width="5.42578125" style="2" customWidth="1"/>
    <col min="13830" max="13830" width="1.7109375" style="2" customWidth="1"/>
    <col min="13831" max="13834" width="5.7109375" style="2" customWidth="1"/>
    <col min="13835" max="13835" width="1.7109375" style="2" customWidth="1"/>
    <col min="13836" max="13839" width="6.42578125" style="2" customWidth="1"/>
    <col min="13840" max="13840" width="1.7109375" style="2" customWidth="1"/>
    <col min="13841" max="13844" width="5.7109375" style="2" customWidth="1"/>
    <col min="13845" max="14080" width="9.140625" style="2"/>
    <col min="14081" max="14081" width="11.7109375" style="2" customWidth="1"/>
    <col min="14082" max="14085" width="5.42578125" style="2" customWidth="1"/>
    <col min="14086" max="14086" width="1.7109375" style="2" customWidth="1"/>
    <col min="14087" max="14090" width="5.7109375" style="2" customWidth="1"/>
    <col min="14091" max="14091" width="1.7109375" style="2" customWidth="1"/>
    <col min="14092" max="14095" width="6.42578125" style="2" customWidth="1"/>
    <col min="14096" max="14096" width="1.7109375" style="2" customWidth="1"/>
    <col min="14097" max="14100" width="5.7109375" style="2" customWidth="1"/>
    <col min="14101" max="14336" width="9.140625" style="2"/>
    <col min="14337" max="14337" width="11.7109375" style="2" customWidth="1"/>
    <col min="14338" max="14341" width="5.42578125" style="2" customWidth="1"/>
    <col min="14342" max="14342" width="1.7109375" style="2" customWidth="1"/>
    <col min="14343" max="14346" width="5.7109375" style="2" customWidth="1"/>
    <col min="14347" max="14347" width="1.7109375" style="2" customWidth="1"/>
    <col min="14348" max="14351" width="6.42578125" style="2" customWidth="1"/>
    <col min="14352" max="14352" width="1.7109375" style="2" customWidth="1"/>
    <col min="14353" max="14356" width="5.7109375" style="2" customWidth="1"/>
    <col min="14357" max="14592" width="9.140625" style="2"/>
    <col min="14593" max="14593" width="11.7109375" style="2" customWidth="1"/>
    <col min="14594" max="14597" width="5.42578125" style="2" customWidth="1"/>
    <col min="14598" max="14598" width="1.7109375" style="2" customWidth="1"/>
    <col min="14599" max="14602" width="5.7109375" style="2" customWidth="1"/>
    <col min="14603" max="14603" width="1.7109375" style="2" customWidth="1"/>
    <col min="14604" max="14607" width="6.42578125" style="2" customWidth="1"/>
    <col min="14608" max="14608" width="1.7109375" style="2" customWidth="1"/>
    <col min="14609" max="14612" width="5.7109375" style="2" customWidth="1"/>
    <col min="14613" max="14848" width="9.140625" style="2"/>
    <col min="14849" max="14849" width="11.7109375" style="2" customWidth="1"/>
    <col min="14850" max="14853" width="5.42578125" style="2" customWidth="1"/>
    <col min="14854" max="14854" width="1.7109375" style="2" customWidth="1"/>
    <col min="14855" max="14858" width="5.7109375" style="2" customWidth="1"/>
    <col min="14859" max="14859" width="1.7109375" style="2" customWidth="1"/>
    <col min="14860" max="14863" width="6.42578125" style="2" customWidth="1"/>
    <col min="14864" max="14864" width="1.7109375" style="2" customWidth="1"/>
    <col min="14865" max="14868" width="5.7109375" style="2" customWidth="1"/>
    <col min="14869" max="15104" width="9.140625" style="2"/>
    <col min="15105" max="15105" width="11.7109375" style="2" customWidth="1"/>
    <col min="15106" max="15109" width="5.42578125" style="2" customWidth="1"/>
    <col min="15110" max="15110" width="1.7109375" style="2" customWidth="1"/>
    <col min="15111" max="15114" width="5.7109375" style="2" customWidth="1"/>
    <col min="15115" max="15115" width="1.7109375" style="2" customWidth="1"/>
    <col min="15116" max="15119" width="6.42578125" style="2" customWidth="1"/>
    <col min="15120" max="15120" width="1.7109375" style="2" customWidth="1"/>
    <col min="15121" max="15124" width="5.7109375" style="2" customWidth="1"/>
    <col min="15125" max="15360" width="9.140625" style="2"/>
    <col min="15361" max="15361" width="11.7109375" style="2" customWidth="1"/>
    <col min="15362" max="15365" width="5.42578125" style="2" customWidth="1"/>
    <col min="15366" max="15366" width="1.7109375" style="2" customWidth="1"/>
    <col min="15367" max="15370" width="5.7109375" style="2" customWidth="1"/>
    <col min="15371" max="15371" width="1.7109375" style="2" customWidth="1"/>
    <col min="15372" max="15375" width="6.42578125" style="2" customWidth="1"/>
    <col min="15376" max="15376" width="1.7109375" style="2" customWidth="1"/>
    <col min="15377" max="15380" width="5.7109375" style="2" customWidth="1"/>
    <col min="15381" max="15616" width="9.140625" style="2"/>
    <col min="15617" max="15617" width="11.7109375" style="2" customWidth="1"/>
    <col min="15618" max="15621" width="5.42578125" style="2" customWidth="1"/>
    <col min="15622" max="15622" width="1.7109375" style="2" customWidth="1"/>
    <col min="15623" max="15626" width="5.7109375" style="2" customWidth="1"/>
    <col min="15627" max="15627" width="1.7109375" style="2" customWidth="1"/>
    <col min="15628" max="15631" width="6.42578125" style="2" customWidth="1"/>
    <col min="15632" max="15632" width="1.7109375" style="2" customWidth="1"/>
    <col min="15633" max="15636" width="5.7109375" style="2" customWidth="1"/>
    <col min="15637" max="15872" width="9.140625" style="2"/>
    <col min="15873" max="15873" width="11.7109375" style="2" customWidth="1"/>
    <col min="15874" max="15877" width="5.42578125" style="2" customWidth="1"/>
    <col min="15878" max="15878" width="1.7109375" style="2" customWidth="1"/>
    <col min="15879" max="15882" width="5.7109375" style="2" customWidth="1"/>
    <col min="15883" max="15883" width="1.7109375" style="2" customWidth="1"/>
    <col min="15884" max="15887" width="6.42578125" style="2" customWidth="1"/>
    <col min="15888" max="15888" width="1.7109375" style="2" customWidth="1"/>
    <col min="15889" max="15892" width="5.7109375" style="2" customWidth="1"/>
    <col min="15893" max="16128" width="9.140625" style="2"/>
    <col min="16129" max="16129" width="11.7109375" style="2" customWidth="1"/>
    <col min="16130" max="16133" width="5.42578125" style="2" customWidth="1"/>
    <col min="16134" max="16134" width="1.7109375" style="2" customWidth="1"/>
    <col min="16135" max="16138" width="5.7109375" style="2" customWidth="1"/>
    <col min="16139" max="16139" width="1.7109375" style="2" customWidth="1"/>
    <col min="16140" max="16143" width="6.42578125" style="2" customWidth="1"/>
    <col min="16144" max="16144" width="1.7109375" style="2" customWidth="1"/>
    <col min="16145" max="16148" width="5.7109375" style="2" customWidth="1"/>
    <col min="16149" max="16384" width="9.140625" style="2"/>
  </cols>
  <sheetData>
    <row r="1" spans="1:25" ht="12.75" customHeight="1" x14ac:dyDescent="0.2">
      <c r="A1" s="1" t="s">
        <v>24</v>
      </c>
    </row>
    <row r="2" spans="1:25" ht="18" customHeight="1" thickBot="1" x14ac:dyDescent="0.25">
      <c r="A2" s="3" t="s">
        <v>41</v>
      </c>
    </row>
    <row r="3" spans="1:25" ht="12" customHeight="1" x14ac:dyDescent="0.2">
      <c r="A3" s="4" t="s">
        <v>0</v>
      </c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5" t="s">
        <v>27</v>
      </c>
      <c r="C4" s="35"/>
      <c r="D4" s="35"/>
      <c r="E4" s="35"/>
      <c r="F4" s="1"/>
      <c r="G4" s="36" t="s">
        <v>28</v>
      </c>
      <c r="H4" s="36"/>
      <c r="I4" s="36"/>
      <c r="J4" s="36"/>
      <c r="K4" s="1"/>
      <c r="L4" s="35" t="s">
        <v>2</v>
      </c>
      <c r="M4" s="35"/>
      <c r="N4" s="35"/>
      <c r="O4" s="35"/>
      <c r="P4" s="1"/>
      <c r="Q4" s="6" t="s">
        <v>3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2012</v>
      </c>
      <c r="E5" s="7">
        <v>2013</v>
      </c>
      <c r="F5" s="7"/>
      <c r="G5" s="7">
        <v>2000</v>
      </c>
      <c r="H5" s="8">
        <v>2010</v>
      </c>
      <c r="I5" s="7">
        <v>2012</v>
      </c>
      <c r="J5" s="7">
        <v>2013</v>
      </c>
      <c r="K5" s="7"/>
      <c r="L5" s="7">
        <v>2000</v>
      </c>
      <c r="M5" s="8">
        <v>2010</v>
      </c>
      <c r="N5" s="7">
        <v>2012</v>
      </c>
      <c r="O5" s="7">
        <v>2013</v>
      </c>
      <c r="P5" s="7"/>
      <c r="Q5" s="7">
        <v>2000</v>
      </c>
      <c r="R5" s="9">
        <v>2010</v>
      </c>
      <c r="S5" s="8">
        <v>2012</v>
      </c>
      <c r="T5" s="8">
        <v>2013</v>
      </c>
    </row>
    <row r="6" spans="1:25" ht="17.25" customHeight="1" x14ac:dyDescent="0.2">
      <c r="A6" s="10" t="s">
        <v>26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4</v>
      </c>
      <c r="B7" s="13">
        <v>113</v>
      </c>
      <c r="C7" s="13">
        <v>74</v>
      </c>
      <c r="D7" s="13">
        <v>65</v>
      </c>
      <c r="E7" s="13">
        <v>64</v>
      </c>
      <c r="F7" s="14"/>
      <c r="G7" s="13">
        <v>37</v>
      </c>
      <c r="H7" s="13">
        <v>57</v>
      </c>
      <c r="I7" s="13">
        <v>54</v>
      </c>
      <c r="J7" s="13">
        <v>52</v>
      </c>
      <c r="K7" s="14"/>
      <c r="L7" s="13">
        <v>241</v>
      </c>
      <c r="M7" s="13">
        <v>231</v>
      </c>
      <c r="N7" s="13">
        <v>221</v>
      </c>
      <c r="O7" s="13">
        <v>219</v>
      </c>
      <c r="P7" s="14"/>
      <c r="Q7" s="13">
        <v>123</v>
      </c>
      <c r="R7" s="13">
        <v>126</v>
      </c>
      <c r="S7" s="13">
        <v>136</v>
      </c>
      <c r="T7" s="13">
        <v>140</v>
      </c>
      <c r="U7" s="13"/>
      <c r="V7" s="13"/>
      <c r="W7" s="13"/>
      <c r="X7" s="13"/>
      <c r="Y7" s="13"/>
    </row>
    <row r="8" spans="1:25" ht="12" customHeight="1" x14ac:dyDescent="0.2">
      <c r="A8" s="1" t="s">
        <v>5</v>
      </c>
      <c r="B8" s="13">
        <v>194</v>
      </c>
      <c r="C8" s="13">
        <v>170</v>
      </c>
      <c r="D8" s="13">
        <v>171</v>
      </c>
      <c r="E8" s="13">
        <v>166</v>
      </c>
      <c r="F8" s="14"/>
      <c r="G8" s="13">
        <v>82</v>
      </c>
      <c r="H8" s="13">
        <v>124</v>
      </c>
      <c r="I8" s="13">
        <v>108</v>
      </c>
      <c r="J8" s="13">
        <v>111</v>
      </c>
      <c r="K8" s="14"/>
      <c r="L8" s="13">
        <v>394</v>
      </c>
      <c r="M8" s="13">
        <v>454</v>
      </c>
      <c r="N8" s="13">
        <v>472</v>
      </c>
      <c r="O8" s="13">
        <v>460</v>
      </c>
      <c r="P8" s="14"/>
      <c r="Q8" s="13">
        <v>160</v>
      </c>
      <c r="R8" s="13">
        <v>195</v>
      </c>
      <c r="S8" s="13">
        <v>209</v>
      </c>
      <c r="T8" s="13">
        <v>210</v>
      </c>
      <c r="U8" s="13"/>
      <c r="V8" s="13"/>
      <c r="W8" s="13"/>
      <c r="X8" s="13"/>
      <c r="Y8" s="13"/>
    </row>
    <row r="9" spans="1:25" ht="12" customHeight="1" x14ac:dyDescent="0.2">
      <c r="A9" s="1" t="s">
        <v>6</v>
      </c>
      <c r="B9" s="13">
        <v>546</v>
      </c>
      <c r="C9" s="13">
        <v>563</v>
      </c>
      <c r="D9" s="13">
        <v>566</v>
      </c>
      <c r="E9" s="13">
        <v>558</v>
      </c>
      <c r="F9" s="14"/>
      <c r="G9" s="13">
        <v>275</v>
      </c>
      <c r="H9" s="13">
        <v>296</v>
      </c>
      <c r="I9" s="13">
        <v>297</v>
      </c>
      <c r="J9" s="13">
        <v>283</v>
      </c>
      <c r="K9" s="14"/>
      <c r="L9" s="13">
        <v>1127</v>
      </c>
      <c r="M9" s="13">
        <v>1188</v>
      </c>
      <c r="N9" s="13">
        <v>1200</v>
      </c>
      <c r="O9" s="13">
        <v>1208</v>
      </c>
      <c r="P9" s="14"/>
      <c r="Q9" s="13">
        <v>351</v>
      </c>
      <c r="R9" s="13">
        <v>455</v>
      </c>
      <c r="S9" s="13">
        <v>468</v>
      </c>
      <c r="T9" s="13">
        <v>471</v>
      </c>
      <c r="U9" s="13"/>
      <c r="V9" s="13"/>
      <c r="W9" s="13"/>
      <c r="X9" s="13"/>
      <c r="Y9" s="13"/>
    </row>
    <row r="10" spans="1:25" ht="12" customHeight="1" x14ac:dyDescent="0.2">
      <c r="A10" s="1" t="s">
        <v>7</v>
      </c>
      <c r="B10" s="13">
        <v>108</v>
      </c>
      <c r="C10" s="13">
        <v>100</v>
      </c>
      <c r="D10" s="13">
        <v>92</v>
      </c>
      <c r="E10" s="13">
        <v>96</v>
      </c>
      <c r="F10" s="14"/>
      <c r="G10" s="13">
        <v>80</v>
      </c>
      <c r="H10" s="13">
        <v>57</v>
      </c>
      <c r="I10" s="13">
        <v>71</v>
      </c>
      <c r="J10" s="13">
        <v>64</v>
      </c>
      <c r="K10" s="14"/>
      <c r="L10" s="13">
        <v>264</v>
      </c>
      <c r="M10" s="13">
        <v>268</v>
      </c>
      <c r="N10" s="13">
        <v>263</v>
      </c>
      <c r="O10" s="13">
        <v>254</v>
      </c>
      <c r="P10" s="14"/>
      <c r="Q10" s="13">
        <v>143</v>
      </c>
      <c r="R10" s="13">
        <v>155</v>
      </c>
      <c r="S10" s="13">
        <v>152</v>
      </c>
      <c r="T10" s="13">
        <v>158</v>
      </c>
      <c r="U10" s="13"/>
      <c r="V10" s="13"/>
      <c r="W10" s="13"/>
      <c r="X10" s="13"/>
      <c r="Y10" s="13"/>
    </row>
    <row r="11" spans="1:25" ht="12" customHeight="1" x14ac:dyDescent="0.2">
      <c r="A11" s="1" t="s">
        <v>8</v>
      </c>
      <c r="B11" s="13">
        <v>110</v>
      </c>
      <c r="C11" s="13">
        <v>85</v>
      </c>
      <c r="D11" s="13">
        <v>98</v>
      </c>
      <c r="E11" s="13">
        <v>89</v>
      </c>
      <c r="F11" s="14"/>
      <c r="G11" s="13">
        <v>44</v>
      </c>
      <c r="H11" s="13">
        <v>71</v>
      </c>
      <c r="I11" s="13">
        <v>68</v>
      </c>
      <c r="J11" s="13">
        <v>64</v>
      </c>
      <c r="K11" s="14"/>
      <c r="L11" s="13">
        <v>218</v>
      </c>
      <c r="M11" s="13">
        <v>205</v>
      </c>
      <c r="N11" s="13">
        <v>218</v>
      </c>
      <c r="O11" s="13">
        <v>235</v>
      </c>
      <c r="P11" s="14"/>
      <c r="Q11" s="13">
        <v>106</v>
      </c>
      <c r="R11" s="13">
        <v>114</v>
      </c>
      <c r="S11" s="13">
        <v>111</v>
      </c>
      <c r="T11" s="13">
        <v>112</v>
      </c>
      <c r="U11" s="13"/>
      <c r="V11" s="13"/>
      <c r="W11" s="13"/>
      <c r="X11" s="13"/>
      <c r="Y11" s="13"/>
    </row>
    <row r="12" spans="1:25" ht="17.25" customHeight="1" x14ac:dyDescent="0.2">
      <c r="A12" s="1" t="s">
        <v>9</v>
      </c>
      <c r="B12" s="13">
        <v>298</v>
      </c>
      <c r="C12" s="13">
        <v>319</v>
      </c>
      <c r="D12" s="13">
        <v>328</v>
      </c>
      <c r="E12" s="13">
        <v>332</v>
      </c>
      <c r="F12" s="14"/>
      <c r="G12" s="13">
        <v>180</v>
      </c>
      <c r="H12" s="13">
        <v>184</v>
      </c>
      <c r="I12" s="13">
        <v>177</v>
      </c>
      <c r="J12" s="13">
        <v>175</v>
      </c>
      <c r="K12" s="14"/>
      <c r="L12" s="13">
        <v>655</v>
      </c>
      <c r="M12" s="13">
        <v>732</v>
      </c>
      <c r="N12" s="13">
        <v>720</v>
      </c>
      <c r="O12" s="13">
        <v>722</v>
      </c>
      <c r="P12" s="14"/>
      <c r="Q12" s="13">
        <v>218</v>
      </c>
      <c r="R12" s="13">
        <v>273</v>
      </c>
      <c r="S12" s="13">
        <v>297</v>
      </c>
      <c r="T12" s="13">
        <v>311</v>
      </c>
      <c r="U12" s="13"/>
      <c r="V12" s="13"/>
      <c r="W12" s="13"/>
      <c r="X12" s="13"/>
      <c r="Y12" s="13"/>
    </row>
    <row r="13" spans="1:25" ht="12" customHeight="1" x14ac:dyDescent="0.2">
      <c r="A13" s="1" t="s">
        <v>10</v>
      </c>
      <c r="B13" s="13">
        <v>844</v>
      </c>
      <c r="C13" s="13">
        <v>1030</v>
      </c>
      <c r="D13" s="13">
        <v>1096</v>
      </c>
      <c r="E13" s="13">
        <v>1095</v>
      </c>
      <c r="F13" s="14"/>
      <c r="G13" s="13">
        <v>399</v>
      </c>
      <c r="H13" s="13">
        <v>465</v>
      </c>
      <c r="I13" s="13">
        <v>513</v>
      </c>
      <c r="J13" s="13">
        <v>512</v>
      </c>
      <c r="K13" s="14"/>
      <c r="L13" s="13">
        <v>1676</v>
      </c>
      <c r="M13" s="13">
        <v>2080</v>
      </c>
      <c r="N13" s="13">
        <v>2173</v>
      </c>
      <c r="O13" s="13">
        <v>2209</v>
      </c>
      <c r="P13" s="14"/>
      <c r="Q13" s="13">
        <v>409</v>
      </c>
      <c r="R13" s="13">
        <v>523</v>
      </c>
      <c r="S13" s="13">
        <v>573</v>
      </c>
      <c r="T13" s="13">
        <v>608</v>
      </c>
      <c r="U13" s="13"/>
      <c r="V13" s="13"/>
      <c r="W13" s="13"/>
      <c r="X13" s="13"/>
      <c r="Y13" s="13"/>
    </row>
    <row r="14" spans="1:25" ht="12" customHeight="1" x14ac:dyDescent="0.2">
      <c r="A14" s="1" t="s">
        <v>11</v>
      </c>
      <c r="B14" s="13">
        <v>89</v>
      </c>
      <c r="C14" s="13">
        <v>54</v>
      </c>
      <c r="D14" s="13">
        <v>38</v>
      </c>
      <c r="E14" s="13">
        <v>35</v>
      </c>
      <c r="F14" s="14"/>
      <c r="G14" s="13">
        <v>32</v>
      </c>
      <c r="H14" s="13">
        <v>44</v>
      </c>
      <c r="I14" s="13">
        <v>45</v>
      </c>
      <c r="J14" s="13">
        <v>40</v>
      </c>
      <c r="K14" s="14"/>
      <c r="L14" s="13">
        <v>182</v>
      </c>
      <c r="M14" s="13">
        <v>164</v>
      </c>
      <c r="N14" s="13">
        <v>159</v>
      </c>
      <c r="O14" s="13">
        <v>158</v>
      </c>
      <c r="P14" s="14"/>
      <c r="Q14" s="13">
        <v>102</v>
      </c>
      <c r="R14" s="13">
        <v>102</v>
      </c>
      <c r="S14" s="13">
        <v>96</v>
      </c>
      <c r="T14" s="13">
        <v>97</v>
      </c>
      <c r="U14" s="13"/>
      <c r="V14" s="13"/>
      <c r="W14" s="13"/>
      <c r="X14" s="13"/>
      <c r="Y14" s="13"/>
    </row>
    <row r="15" spans="1:25" ht="12" customHeight="1" x14ac:dyDescent="0.2">
      <c r="A15" s="1" t="s">
        <v>12</v>
      </c>
      <c r="B15" s="13">
        <v>60</v>
      </c>
      <c r="C15" s="13">
        <v>43</v>
      </c>
      <c r="D15" s="13">
        <v>41</v>
      </c>
      <c r="E15" s="13">
        <v>38</v>
      </c>
      <c r="F15" s="14"/>
      <c r="G15" s="13">
        <v>26</v>
      </c>
      <c r="H15" s="13">
        <v>24</v>
      </c>
      <c r="I15" s="13">
        <v>21</v>
      </c>
      <c r="J15" s="13">
        <v>22</v>
      </c>
      <c r="K15" s="14"/>
      <c r="L15" s="13">
        <v>145</v>
      </c>
      <c r="M15" s="13">
        <v>127</v>
      </c>
      <c r="N15" s="13">
        <v>107</v>
      </c>
      <c r="O15" s="13">
        <v>106</v>
      </c>
      <c r="P15" s="14"/>
      <c r="Q15" s="13">
        <v>65</v>
      </c>
      <c r="R15" s="13">
        <v>65</v>
      </c>
      <c r="S15" s="13">
        <v>76</v>
      </c>
      <c r="T15" s="13">
        <v>85</v>
      </c>
      <c r="U15" s="13"/>
      <c r="V15" s="13"/>
      <c r="W15" s="13"/>
      <c r="X15" s="13"/>
      <c r="Y15" s="13"/>
    </row>
    <row r="16" spans="1:25" ht="12" customHeight="1" x14ac:dyDescent="0.2">
      <c r="A16" s="1" t="s">
        <v>13</v>
      </c>
      <c r="B16" s="13">
        <v>443</v>
      </c>
      <c r="C16" s="13">
        <v>452</v>
      </c>
      <c r="D16" s="13">
        <v>472</v>
      </c>
      <c r="E16" s="13">
        <v>470</v>
      </c>
      <c r="F16" s="14"/>
      <c r="G16" s="13">
        <v>171</v>
      </c>
      <c r="H16" s="13">
        <v>195</v>
      </c>
      <c r="I16" s="13">
        <v>218</v>
      </c>
      <c r="J16" s="13">
        <v>221</v>
      </c>
      <c r="K16" s="14"/>
      <c r="L16" s="13">
        <v>787</v>
      </c>
      <c r="M16" s="13">
        <v>899</v>
      </c>
      <c r="N16" s="13">
        <v>901</v>
      </c>
      <c r="O16" s="13">
        <v>930</v>
      </c>
      <c r="P16" s="14"/>
      <c r="Q16" s="13">
        <v>184</v>
      </c>
      <c r="R16" s="13">
        <v>268</v>
      </c>
      <c r="S16" s="13">
        <v>292</v>
      </c>
      <c r="T16" s="13">
        <v>305</v>
      </c>
      <c r="U16" s="13"/>
      <c r="V16" s="13"/>
      <c r="W16" s="13"/>
      <c r="X16" s="13"/>
      <c r="Y16" s="13"/>
    </row>
    <row r="17" spans="1:26" ht="17.25" customHeight="1" x14ac:dyDescent="0.2">
      <c r="A17" s="1" t="s">
        <v>14</v>
      </c>
      <c r="B17" s="13">
        <v>90</v>
      </c>
      <c r="C17" s="13">
        <v>83</v>
      </c>
      <c r="D17" s="13">
        <v>82</v>
      </c>
      <c r="E17" s="13">
        <v>94</v>
      </c>
      <c r="F17" s="14"/>
      <c r="G17" s="13">
        <v>48</v>
      </c>
      <c r="H17" s="13">
        <v>28</v>
      </c>
      <c r="I17" s="13">
        <v>30</v>
      </c>
      <c r="J17" s="13">
        <v>32</v>
      </c>
      <c r="K17" s="14"/>
      <c r="L17" s="13">
        <v>188</v>
      </c>
      <c r="M17" s="13">
        <v>197</v>
      </c>
      <c r="N17" s="13">
        <v>182</v>
      </c>
      <c r="O17" s="13">
        <v>185</v>
      </c>
      <c r="P17" s="14"/>
      <c r="Q17" s="13">
        <v>51</v>
      </c>
      <c r="R17" s="13">
        <v>86</v>
      </c>
      <c r="S17" s="13">
        <v>98</v>
      </c>
      <c r="T17" s="13">
        <v>102</v>
      </c>
      <c r="U17" s="13"/>
      <c r="V17" s="13"/>
      <c r="W17" s="13"/>
      <c r="X17" s="13"/>
      <c r="Y17" s="13"/>
    </row>
    <row r="18" spans="1:26" ht="12" customHeight="1" x14ac:dyDescent="0.2">
      <c r="A18" s="1" t="s">
        <v>15</v>
      </c>
      <c r="B18" s="13">
        <v>378</v>
      </c>
      <c r="C18" s="13">
        <v>373</v>
      </c>
      <c r="D18" s="13">
        <v>383</v>
      </c>
      <c r="E18" s="13">
        <v>377</v>
      </c>
      <c r="F18" s="14"/>
      <c r="G18" s="13">
        <v>194</v>
      </c>
      <c r="H18" s="13">
        <v>205</v>
      </c>
      <c r="I18" s="13">
        <v>204</v>
      </c>
      <c r="J18" s="13">
        <v>194</v>
      </c>
      <c r="K18" s="14"/>
      <c r="L18" s="13">
        <v>792</v>
      </c>
      <c r="M18" s="13">
        <v>861</v>
      </c>
      <c r="N18" s="13">
        <v>858</v>
      </c>
      <c r="O18" s="13">
        <v>859</v>
      </c>
      <c r="P18" s="14"/>
      <c r="Q18" s="13">
        <v>315</v>
      </c>
      <c r="R18" s="13">
        <v>363</v>
      </c>
      <c r="S18" s="13">
        <v>378</v>
      </c>
      <c r="T18" s="13">
        <v>383</v>
      </c>
      <c r="U18" s="13"/>
      <c r="V18" s="13"/>
      <c r="W18" s="13"/>
      <c r="X18" s="13"/>
      <c r="Y18" s="13"/>
    </row>
    <row r="19" spans="1:26" ht="12" customHeight="1" x14ac:dyDescent="0.2">
      <c r="A19" s="1" t="s">
        <v>16</v>
      </c>
      <c r="B19" s="13">
        <v>26</v>
      </c>
      <c r="C19" s="13">
        <v>20</v>
      </c>
      <c r="D19" s="13">
        <v>9</v>
      </c>
      <c r="E19" s="13">
        <v>6</v>
      </c>
      <c r="F19" s="14"/>
      <c r="G19" s="13">
        <v>7</v>
      </c>
      <c r="H19" s="13">
        <v>13</v>
      </c>
      <c r="I19" s="13">
        <v>11</v>
      </c>
      <c r="J19" s="13">
        <v>10</v>
      </c>
      <c r="K19" s="14"/>
      <c r="L19" s="13">
        <v>59</v>
      </c>
      <c r="M19" s="13">
        <v>51</v>
      </c>
      <c r="N19" s="13">
        <v>48</v>
      </c>
      <c r="O19" s="13">
        <v>49</v>
      </c>
      <c r="P19" s="14"/>
      <c r="Q19" s="13">
        <v>37</v>
      </c>
      <c r="R19" s="13">
        <v>35</v>
      </c>
      <c r="S19" s="13">
        <v>33</v>
      </c>
      <c r="T19" s="13">
        <v>35</v>
      </c>
      <c r="U19" s="13"/>
      <c r="V19" s="13"/>
      <c r="W19" s="13"/>
      <c r="X19" s="13"/>
      <c r="Y19" s="13"/>
    </row>
    <row r="20" spans="1:26" ht="12" customHeight="1" x14ac:dyDescent="0.2">
      <c r="A20" s="1" t="s">
        <v>17</v>
      </c>
      <c r="B20" s="13">
        <v>231</v>
      </c>
      <c r="C20" s="13">
        <v>208</v>
      </c>
      <c r="D20" s="13">
        <v>202</v>
      </c>
      <c r="E20" s="13">
        <v>196</v>
      </c>
      <c r="F20" s="14"/>
      <c r="G20" s="13">
        <v>111</v>
      </c>
      <c r="H20" s="13">
        <v>93</v>
      </c>
      <c r="I20" s="13">
        <v>102</v>
      </c>
      <c r="J20" s="13">
        <v>111</v>
      </c>
      <c r="K20" s="14"/>
      <c r="L20" s="13">
        <v>499</v>
      </c>
      <c r="M20" s="13">
        <v>517</v>
      </c>
      <c r="N20" s="13">
        <v>507</v>
      </c>
      <c r="O20" s="13">
        <v>494</v>
      </c>
      <c r="P20" s="14"/>
      <c r="Q20" s="13">
        <v>172</v>
      </c>
      <c r="R20" s="13">
        <v>201</v>
      </c>
      <c r="S20" s="13">
        <v>224</v>
      </c>
      <c r="T20" s="13">
        <v>228</v>
      </c>
      <c r="U20" s="13"/>
      <c r="V20" s="13"/>
      <c r="W20" s="13"/>
      <c r="X20" s="13"/>
      <c r="Y20" s="13"/>
    </row>
    <row r="21" spans="1:26" ht="12" customHeight="1" x14ac:dyDescent="0.2">
      <c r="A21" s="1" t="s">
        <v>18</v>
      </c>
      <c r="B21" s="13">
        <v>85</v>
      </c>
      <c r="C21" s="13">
        <v>84</v>
      </c>
      <c r="D21" s="13">
        <v>76</v>
      </c>
      <c r="E21" s="13">
        <v>76</v>
      </c>
      <c r="F21" s="14"/>
      <c r="G21" s="13">
        <v>39</v>
      </c>
      <c r="H21" s="13">
        <v>41</v>
      </c>
      <c r="I21" s="13">
        <v>40</v>
      </c>
      <c r="J21" s="13">
        <v>47</v>
      </c>
      <c r="K21" s="14"/>
      <c r="L21" s="13">
        <v>184</v>
      </c>
      <c r="M21" s="13">
        <v>205</v>
      </c>
      <c r="N21" s="13">
        <v>185</v>
      </c>
      <c r="O21" s="13">
        <v>185</v>
      </c>
      <c r="P21" s="14"/>
      <c r="Q21" s="13">
        <v>101</v>
      </c>
      <c r="R21" s="13">
        <v>122</v>
      </c>
      <c r="S21" s="13">
        <v>121</v>
      </c>
      <c r="T21" s="13">
        <v>125</v>
      </c>
      <c r="U21" s="13"/>
      <c r="V21" s="13"/>
      <c r="W21" s="13"/>
      <c r="X21" s="13"/>
      <c r="Y21" s="13"/>
    </row>
    <row r="22" spans="1:26" ht="17.25" customHeight="1" x14ac:dyDescent="0.2">
      <c r="A22" s="1" t="s">
        <v>19</v>
      </c>
      <c r="B22" s="13">
        <v>2047</v>
      </c>
      <c r="C22" s="13">
        <v>1980</v>
      </c>
      <c r="D22" s="13">
        <v>1977</v>
      </c>
      <c r="E22" s="13">
        <v>1977</v>
      </c>
      <c r="F22" s="14"/>
      <c r="G22" s="13">
        <v>1735</v>
      </c>
      <c r="H22" s="13">
        <v>1749</v>
      </c>
      <c r="I22" s="13">
        <v>1789</v>
      </c>
      <c r="J22" s="13">
        <v>1841</v>
      </c>
      <c r="K22" s="14"/>
      <c r="L22" s="13">
        <v>5019</v>
      </c>
      <c r="M22" s="13">
        <v>5399</v>
      </c>
      <c r="N22" s="13">
        <v>5317</v>
      </c>
      <c r="O22" s="13">
        <v>5240</v>
      </c>
      <c r="P22" s="14"/>
      <c r="Q22" s="13">
        <v>1687</v>
      </c>
      <c r="R22" s="13">
        <v>2062</v>
      </c>
      <c r="S22" s="13">
        <v>2263</v>
      </c>
      <c r="T22" s="13">
        <v>2335</v>
      </c>
      <c r="U22" s="13"/>
      <c r="V22" s="13"/>
      <c r="W22" s="13"/>
      <c r="X22" s="13"/>
      <c r="Y22" s="13"/>
    </row>
    <row r="23" spans="1:26" ht="17.25" customHeight="1" x14ac:dyDescent="0.2">
      <c r="A23" s="1" t="s">
        <v>20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3719</v>
      </c>
      <c r="E23" s="14">
        <f>SUM(E24:E25)</f>
        <v>3692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1959</v>
      </c>
      <c r="J23" s="14">
        <f>SUM(J24:J25)</f>
        <v>1938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8214</v>
      </c>
      <c r="O23" s="14">
        <f>SUM(O24:O25)</f>
        <v>8273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3264</v>
      </c>
      <c r="T23" s="14">
        <f>SUM(T24:T25)</f>
        <v>3370</v>
      </c>
      <c r="U23" s="13"/>
      <c r="V23" s="13"/>
      <c r="W23" s="13"/>
      <c r="X23" s="13"/>
      <c r="Y23" s="13"/>
    </row>
    <row r="24" spans="1:26" ht="12" customHeight="1" x14ac:dyDescent="0.2">
      <c r="A24" s="15" t="s">
        <v>21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3398</v>
      </c>
      <c r="E24" s="14">
        <f>SUM(E8:E9,E11:E13,E16:E17,E18,E20)</f>
        <v>3377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1717</v>
      </c>
      <c r="J24" s="14">
        <f>SUM(J8:J9,J11:J13,J16:J17,J18,J20)</f>
        <v>1703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7231</v>
      </c>
      <c r="O24" s="14">
        <f>SUM(O8:O9,O11:O13,O16:O17,O18,O20)</f>
        <v>7302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2650</v>
      </c>
      <c r="T24" s="14">
        <f>SUM(T8:T9,T11:T13,T16:T17,T18,T20)</f>
        <v>2730</v>
      </c>
      <c r="U24" s="13"/>
      <c r="V24" s="13"/>
      <c r="W24" s="13"/>
      <c r="X24" s="13"/>
      <c r="Y24" s="13"/>
    </row>
    <row r="25" spans="1:26" ht="12" customHeight="1" x14ac:dyDescent="0.2">
      <c r="A25" s="15" t="s">
        <v>22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321</v>
      </c>
      <c r="E25" s="14">
        <f>SUM(E7,E10,E14:E15,E19,E21)</f>
        <v>315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242</v>
      </c>
      <c r="J25" s="14">
        <f>SUM(J7,J10,J14:J15,J19,J21)</f>
        <v>235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983</v>
      </c>
      <c r="O25" s="14">
        <f>SUM(O7,O10,O14:O15,O19,O21)</f>
        <v>971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614</v>
      </c>
      <c r="T25" s="14">
        <f>SUM(T7,T10,T14:T15,T19,T21)</f>
        <v>640</v>
      </c>
      <c r="U25" s="13"/>
      <c r="V25" s="13"/>
      <c r="W25" s="13"/>
      <c r="X25" s="13"/>
      <c r="Y25" s="13"/>
    </row>
    <row r="26" spans="1:26" ht="17.25" customHeight="1" x14ac:dyDescent="0.2">
      <c r="A26" s="10" t="s">
        <v>23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5696</v>
      </c>
      <c r="E26" s="16">
        <f>SUM(E22,E23)</f>
        <v>5669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3748</v>
      </c>
      <c r="J26" s="16">
        <f>SUM(J22,J23)</f>
        <v>3779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13531</v>
      </c>
      <c r="O26" s="16">
        <f>SUM(O22,O23)</f>
        <v>13513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5527</v>
      </c>
      <c r="T26" s="16">
        <f>SUM(T22,T23)</f>
        <v>5705</v>
      </c>
      <c r="U26" s="13"/>
      <c r="V26" s="13"/>
      <c r="W26" s="13"/>
      <c r="X26" s="13"/>
      <c r="Y26" s="13"/>
      <c r="Z26" s="30"/>
    </row>
    <row r="27" spans="1:26" ht="17.25" customHeight="1" x14ac:dyDescent="0.2">
      <c r="A27" s="10" t="s">
        <v>25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</row>
    <row r="28" spans="1:26" ht="12" customHeight="1" x14ac:dyDescent="0.2">
      <c r="A28" s="1" t="s">
        <v>4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13.655462184873949</v>
      </c>
      <c r="E28" s="17">
        <f>E7/SUM($T7,$O7,$J7,$E7)*100</f>
        <v>13.473684210526315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11.344537815126051</v>
      </c>
      <c r="J28" s="17">
        <f>J7/SUM($T7,$O7,$J7,$E7)*100</f>
        <v>10.947368421052632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46.428571428571431</v>
      </c>
      <c r="O28" s="17">
        <f>O7/SUM($T7,$O7,$J7,$E7)*100</f>
        <v>46.10526315789474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28.571428571428569</v>
      </c>
      <c r="T28" s="17">
        <f>T7/SUM($T7,$O7,$J7,$E7)*100</f>
        <v>29.473684210526311</v>
      </c>
      <c r="U28" s="13"/>
      <c r="V28" s="13"/>
      <c r="W28" s="13"/>
      <c r="X28" s="13"/>
      <c r="Y28" s="13"/>
    </row>
    <row r="29" spans="1:26" ht="12" customHeight="1" x14ac:dyDescent="0.2">
      <c r="A29" s="1" t="s">
        <v>5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17.8125</v>
      </c>
      <c r="E29" s="17">
        <f t="shared" ref="E29:E47" si="7">E8/SUM($T8,$O8,$J8,$E8)*100</f>
        <v>17.529039070749736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11.25</v>
      </c>
      <c r="J29" s="17">
        <f t="shared" ref="J29:J47" si="11">J8/SUM($T8,$O8,$J8,$E8)*100</f>
        <v>11.721224920802534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49.166666666666664</v>
      </c>
      <c r="O29" s="17">
        <f t="shared" ref="O29:O47" si="15">O8/SUM($T8,$O8,$J8,$E8)*100</f>
        <v>48.574445617740231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21.770833333333332</v>
      </c>
      <c r="T29" s="17">
        <f t="shared" ref="T29:T47" si="19">T8/SUM($T8,$O8,$J8,$E8)*100</f>
        <v>22.175290390707499</v>
      </c>
      <c r="U29" s="13"/>
      <c r="V29" s="13"/>
      <c r="W29" s="13"/>
      <c r="X29" s="13"/>
      <c r="Y29" s="13"/>
    </row>
    <row r="30" spans="1:26" ht="12" customHeight="1" x14ac:dyDescent="0.2">
      <c r="A30" s="1" t="s">
        <v>6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22.36270248913473</v>
      </c>
      <c r="E30" s="17">
        <f t="shared" si="7"/>
        <v>22.142857142857142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11.734492295535363</v>
      </c>
      <c r="J30" s="17">
        <f t="shared" si="11"/>
        <v>11.230158730158731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47.412090082971162</v>
      </c>
      <c r="O30" s="17">
        <f t="shared" si="15"/>
        <v>47.936507936507937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18.490715132358751</v>
      </c>
      <c r="T30" s="17">
        <f t="shared" si="19"/>
        <v>18.69047619047619</v>
      </c>
      <c r="U30" s="13"/>
      <c r="V30" s="13"/>
      <c r="W30" s="13"/>
      <c r="X30" s="13"/>
      <c r="Y30" s="13"/>
    </row>
    <row r="31" spans="1:26" ht="12" customHeight="1" x14ac:dyDescent="0.2">
      <c r="A31" s="1" t="s">
        <v>7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15.916955017301039</v>
      </c>
      <c r="E31" s="17">
        <f t="shared" si="7"/>
        <v>16.783216783216783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12.283737024221452</v>
      </c>
      <c r="J31" s="17">
        <f t="shared" si="11"/>
        <v>11.188811188811188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45.501730103806224</v>
      </c>
      <c r="O31" s="17">
        <f t="shared" si="15"/>
        <v>44.405594405594407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26.297577854671278</v>
      </c>
      <c r="T31" s="17">
        <f t="shared" si="19"/>
        <v>27.62237762237762</v>
      </c>
      <c r="U31" s="13"/>
      <c r="V31" s="13"/>
      <c r="W31" s="13"/>
      <c r="X31" s="13"/>
      <c r="Y31" s="13"/>
    </row>
    <row r="32" spans="1:26" ht="12" customHeight="1" x14ac:dyDescent="0.2">
      <c r="A32" s="1" t="s">
        <v>8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19.797979797979799</v>
      </c>
      <c r="E32" s="17">
        <f t="shared" si="7"/>
        <v>17.8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13.737373737373737</v>
      </c>
      <c r="J32" s="17">
        <f t="shared" si="11"/>
        <v>12.8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44.040404040404042</v>
      </c>
      <c r="O32" s="17">
        <f t="shared" si="15"/>
        <v>47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22.424242424242426</v>
      </c>
      <c r="T32" s="17">
        <f t="shared" si="19"/>
        <v>22.400000000000002</v>
      </c>
      <c r="U32" s="13"/>
      <c r="V32" s="13"/>
      <c r="W32" s="13"/>
      <c r="X32" s="13"/>
      <c r="Y32" s="13"/>
    </row>
    <row r="33" spans="1:25" ht="17.25" customHeight="1" x14ac:dyDescent="0.2">
      <c r="A33" s="1" t="s">
        <v>9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21.550591327201051</v>
      </c>
      <c r="E33" s="17">
        <f t="shared" si="7"/>
        <v>21.558441558441558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11.629434954007884</v>
      </c>
      <c r="J33" s="17">
        <f t="shared" si="11"/>
        <v>11.363636363636363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47.306176084099874</v>
      </c>
      <c r="O33" s="17">
        <f t="shared" si="15"/>
        <v>46.883116883116884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19.513797634691198</v>
      </c>
      <c r="T33" s="17">
        <f t="shared" si="19"/>
        <v>20.194805194805195</v>
      </c>
      <c r="U33" s="13"/>
      <c r="V33" s="13"/>
      <c r="W33" s="13"/>
      <c r="X33" s="13"/>
      <c r="Y33" s="13"/>
    </row>
    <row r="34" spans="1:25" ht="12" customHeight="1" x14ac:dyDescent="0.2">
      <c r="A34" s="1" t="s">
        <v>10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25.166475315729048</v>
      </c>
      <c r="E34" s="17">
        <f t="shared" si="7"/>
        <v>24.751356238698012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11.779563719862228</v>
      </c>
      <c r="J34" s="17">
        <f t="shared" si="11"/>
        <v>11.573236889692586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49.89667049368542</v>
      </c>
      <c r="O34" s="17">
        <f t="shared" si="15"/>
        <v>49.93218806509946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13.157290470723307</v>
      </c>
      <c r="T34" s="17">
        <f t="shared" si="19"/>
        <v>13.743218806509946</v>
      </c>
      <c r="U34" s="13"/>
      <c r="V34" s="13"/>
      <c r="W34" s="13"/>
      <c r="X34" s="13"/>
      <c r="Y34" s="13"/>
    </row>
    <row r="35" spans="1:25" ht="12" customHeight="1" x14ac:dyDescent="0.2">
      <c r="A35" s="1" t="s">
        <v>11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11.242603550295858</v>
      </c>
      <c r="E35" s="17">
        <f t="shared" si="7"/>
        <v>10.606060606060606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13.313609467455622</v>
      </c>
      <c r="J35" s="17">
        <f t="shared" si="11"/>
        <v>12.121212121212121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47.041420118343197</v>
      </c>
      <c r="O35" s="17">
        <f t="shared" si="15"/>
        <v>47.878787878787875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28.402366863905325</v>
      </c>
      <c r="T35" s="17">
        <f t="shared" si="19"/>
        <v>29.393939393939394</v>
      </c>
      <c r="U35" s="13"/>
      <c r="V35" s="13"/>
      <c r="W35" s="13"/>
      <c r="X35" s="13"/>
      <c r="Y35" s="13"/>
    </row>
    <row r="36" spans="1:25" ht="12" customHeight="1" x14ac:dyDescent="0.2">
      <c r="A36" s="1" t="s">
        <v>12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16.73469387755102</v>
      </c>
      <c r="E36" s="17">
        <f t="shared" si="7"/>
        <v>15.139442231075698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8.5714285714285712</v>
      </c>
      <c r="J36" s="17">
        <f t="shared" si="11"/>
        <v>8.7649402390438258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43.673469387755105</v>
      </c>
      <c r="O36" s="17">
        <f t="shared" si="15"/>
        <v>42.231075697211153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31.020408163265305</v>
      </c>
      <c r="T36" s="17">
        <f t="shared" si="19"/>
        <v>33.864541832669318</v>
      </c>
      <c r="U36" s="13"/>
      <c r="V36" s="13"/>
      <c r="W36" s="13"/>
      <c r="X36" s="13"/>
      <c r="Y36" s="13"/>
    </row>
    <row r="37" spans="1:25" ht="12" customHeight="1" x14ac:dyDescent="0.2">
      <c r="A37" s="1" t="s">
        <v>13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25.066383430695698</v>
      </c>
      <c r="E37" s="17">
        <f t="shared" si="7"/>
        <v>24.402907580477674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11.577270313329793</v>
      </c>
      <c r="J37" s="17">
        <f t="shared" si="11"/>
        <v>11.474558670820354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47.849176845459375</v>
      </c>
      <c r="O37" s="17">
        <f t="shared" si="15"/>
        <v>48.286604361370713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15.507169410515134</v>
      </c>
      <c r="T37" s="17">
        <f t="shared" si="19"/>
        <v>15.835929387331257</v>
      </c>
      <c r="U37" s="13"/>
      <c r="V37" s="13"/>
      <c r="W37" s="13"/>
      <c r="X37" s="13"/>
      <c r="Y37" s="13"/>
    </row>
    <row r="38" spans="1:25" ht="17.25" customHeight="1" x14ac:dyDescent="0.2">
      <c r="A38" s="1" t="s">
        <v>14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20.918367346938776</v>
      </c>
      <c r="E38" s="17">
        <f t="shared" si="7"/>
        <v>22.760290556900724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7.6530612244897958</v>
      </c>
      <c r="J38" s="17">
        <f t="shared" si="11"/>
        <v>7.7481840193704601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46.428571428571431</v>
      </c>
      <c r="O38" s="17">
        <f t="shared" si="15"/>
        <v>44.794188861985475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25</v>
      </c>
      <c r="T38" s="17">
        <f t="shared" si="19"/>
        <v>24.697336561743342</v>
      </c>
      <c r="U38" s="13"/>
      <c r="V38" s="13"/>
      <c r="W38" s="13"/>
      <c r="X38" s="13"/>
      <c r="Y38" s="13"/>
    </row>
    <row r="39" spans="1:25" ht="12" customHeight="1" x14ac:dyDescent="0.2">
      <c r="A39" s="1" t="s">
        <v>15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21.009325287986837</v>
      </c>
      <c r="E39" s="17">
        <f t="shared" si="7"/>
        <v>20.79426365140651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11.190345584201864</v>
      </c>
      <c r="J39" s="17">
        <f t="shared" si="11"/>
        <v>10.70049641478213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47.065277015907839</v>
      </c>
      <c r="O39" s="17">
        <f t="shared" si="15"/>
        <v>47.380033094318804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20.735052111903457</v>
      </c>
      <c r="T39" s="17">
        <f t="shared" si="19"/>
        <v>21.125206839492552</v>
      </c>
      <c r="U39" s="13"/>
      <c r="V39" s="13"/>
      <c r="W39" s="13"/>
      <c r="X39" s="13"/>
      <c r="Y39" s="13"/>
    </row>
    <row r="40" spans="1:25" ht="12" customHeight="1" x14ac:dyDescent="0.2">
      <c r="A40" s="1" t="s">
        <v>16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8.9108910891089099</v>
      </c>
      <c r="E40" s="17">
        <f t="shared" si="7"/>
        <v>6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10.891089108910892</v>
      </c>
      <c r="J40" s="17">
        <f t="shared" si="11"/>
        <v>10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47.524752475247524</v>
      </c>
      <c r="O40" s="17">
        <f t="shared" si="15"/>
        <v>49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32.673267326732677</v>
      </c>
      <c r="T40" s="17">
        <f t="shared" si="19"/>
        <v>35</v>
      </c>
      <c r="U40" s="13"/>
      <c r="V40" s="13"/>
      <c r="W40" s="13"/>
      <c r="X40" s="13"/>
      <c r="Y40" s="13"/>
    </row>
    <row r="41" spans="1:25" ht="12" customHeight="1" x14ac:dyDescent="0.2">
      <c r="A41" s="1" t="s">
        <v>17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19.516908212560384</v>
      </c>
      <c r="E41" s="17">
        <f t="shared" si="7"/>
        <v>19.047619047619047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9.8550724637681171</v>
      </c>
      <c r="J41" s="17">
        <f t="shared" si="11"/>
        <v>10.787172011661808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48.985507246376812</v>
      </c>
      <c r="O41" s="17">
        <f t="shared" si="15"/>
        <v>48.007774538386784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21.642512077294686</v>
      </c>
      <c r="T41" s="17">
        <f t="shared" si="19"/>
        <v>22.157434402332363</v>
      </c>
      <c r="U41" s="13"/>
      <c r="V41" s="13"/>
      <c r="W41" s="13"/>
      <c r="X41" s="13"/>
      <c r="Y41" s="13"/>
    </row>
    <row r="42" spans="1:25" ht="12" customHeight="1" x14ac:dyDescent="0.2">
      <c r="A42" s="1" t="s">
        <v>18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18.009478672985782</v>
      </c>
      <c r="E42" s="17">
        <f t="shared" si="7"/>
        <v>17.551963048498845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9.4786729857819907</v>
      </c>
      <c r="J42" s="17">
        <f t="shared" si="11"/>
        <v>10.854503464203233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43.838862559241704</v>
      </c>
      <c r="O42" s="17">
        <f t="shared" si="15"/>
        <v>42.725173210161664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28.672985781990523</v>
      </c>
      <c r="T42" s="17">
        <f t="shared" si="19"/>
        <v>28.868360277136258</v>
      </c>
      <c r="U42" s="13"/>
      <c r="V42" s="13"/>
      <c r="W42" s="13"/>
      <c r="X42" s="13"/>
      <c r="Y42" s="13"/>
    </row>
    <row r="43" spans="1:25" ht="17.25" customHeight="1" x14ac:dyDescent="0.2">
      <c r="A43" s="1" t="s">
        <v>19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17.424643046007404</v>
      </c>
      <c r="E43" s="17">
        <f t="shared" si="7"/>
        <v>17.352760466953391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15.767671426053234</v>
      </c>
      <c r="J43" s="17">
        <f t="shared" si="11"/>
        <v>16.159045027648556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46.862330336682533</v>
      </c>
      <c r="O43" s="17">
        <f t="shared" si="15"/>
        <v>45.993153690862812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19.94535519125683</v>
      </c>
      <c r="T43" s="17">
        <f t="shared" si="19"/>
        <v>20.495040814535241</v>
      </c>
      <c r="U43" s="13"/>
      <c r="V43" s="13"/>
      <c r="W43" s="13"/>
      <c r="X43" s="13"/>
      <c r="Y43" s="13"/>
    </row>
    <row r="44" spans="1:25" ht="17.25" customHeight="1" x14ac:dyDescent="0.2">
      <c r="A44" s="1" t="s">
        <v>20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21.67754721380275</v>
      </c>
      <c r="E44" s="17">
        <f t="shared" si="7"/>
        <v>21.374399351589187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11.418745628351596</v>
      </c>
      <c r="J44" s="17">
        <f t="shared" si="11"/>
        <v>11.219822844902449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47.878293308463512</v>
      </c>
      <c r="O44" s="17">
        <f t="shared" si="15"/>
        <v>47.895559543796679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19.02541384938214</v>
      </c>
      <c r="T44" s="17">
        <f t="shared" si="19"/>
        <v>19.510218259711689</v>
      </c>
      <c r="U44" s="13"/>
      <c r="V44" s="13"/>
      <c r="W44" s="13"/>
      <c r="X44" s="13"/>
      <c r="Y44" s="13"/>
    </row>
    <row r="45" spans="1:25" ht="12" customHeight="1" x14ac:dyDescent="0.2">
      <c r="A45" s="15" t="s">
        <v>21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22.659375833555615</v>
      </c>
      <c r="E45" s="17">
        <f t="shared" si="7"/>
        <v>22.346479618845947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11.449719925313417</v>
      </c>
      <c r="J45" s="17">
        <f t="shared" si="11"/>
        <v>11.269190047644257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48.219525206721791</v>
      </c>
      <c r="O45" s="17">
        <f t="shared" si="15"/>
        <v>48.319216516675489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17.671379034409178</v>
      </c>
      <c r="T45" s="17">
        <f t="shared" si="19"/>
        <v>18.065113816834305</v>
      </c>
      <c r="U45" s="13"/>
      <c r="V45" s="13"/>
      <c r="W45" s="13"/>
      <c r="X45" s="13"/>
      <c r="Y45" s="13"/>
    </row>
    <row r="46" spans="1:25" ht="12" customHeight="1" x14ac:dyDescent="0.2">
      <c r="A46" s="15" t="s">
        <v>22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14.861111111111111</v>
      </c>
      <c r="E46" s="17">
        <f t="shared" si="7"/>
        <v>14.576584914391486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11.203703703703702</v>
      </c>
      <c r="J46" s="17">
        <f t="shared" si="11"/>
        <v>10.874595094863489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45.50925925925926</v>
      </c>
      <c r="O46" s="17">
        <f t="shared" si="15"/>
        <v>44.932901434521057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28.425925925925927</v>
      </c>
      <c r="T46" s="17">
        <f t="shared" si="19"/>
        <v>29.615918556223971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23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19.984562486843028</v>
      </c>
      <c r="E47" s="25">
        <f t="shared" si="7"/>
        <v>19.776041303286124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13.149954389165671</v>
      </c>
      <c r="J47" s="25">
        <f t="shared" si="11"/>
        <v>13.182864717784135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47.473861483404676</v>
      </c>
      <c r="O47" s="25">
        <f t="shared" si="15"/>
        <v>47.1394683597293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19.391621640586624</v>
      </c>
      <c r="T47" s="25">
        <f t="shared" si="19"/>
        <v>19.901625619200448</v>
      </c>
      <c r="U47" s="13"/>
      <c r="V47" s="13"/>
      <c r="W47" s="13"/>
      <c r="X47" s="13"/>
      <c r="Y47" s="13"/>
    </row>
    <row r="48" spans="1:25" ht="12" customHeight="1" x14ac:dyDescent="0.2">
      <c r="A48" s="27" t="s">
        <v>29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42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0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256" width="9.140625" style="2"/>
    <col min="257" max="257" width="11.7109375" style="2" customWidth="1"/>
    <col min="258" max="261" width="5.42578125" style="2" customWidth="1"/>
    <col min="262" max="262" width="1.7109375" style="2" customWidth="1"/>
    <col min="263" max="266" width="5.7109375" style="2" customWidth="1"/>
    <col min="267" max="267" width="1.7109375" style="2" customWidth="1"/>
    <col min="268" max="271" width="6.42578125" style="2" customWidth="1"/>
    <col min="272" max="272" width="1.7109375" style="2" customWidth="1"/>
    <col min="273" max="276" width="5.7109375" style="2" customWidth="1"/>
    <col min="277" max="512" width="9.140625" style="2"/>
    <col min="513" max="513" width="11.7109375" style="2" customWidth="1"/>
    <col min="514" max="517" width="5.42578125" style="2" customWidth="1"/>
    <col min="518" max="518" width="1.7109375" style="2" customWidth="1"/>
    <col min="519" max="522" width="5.7109375" style="2" customWidth="1"/>
    <col min="523" max="523" width="1.7109375" style="2" customWidth="1"/>
    <col min="524" max="527" width="6.42578125" style="2" customWidth="1"/>
    <col min="528" max="528" width="1.7109375" style="2" customWidth="1"/>
    <col min="529" max="532" width="5.7109375" style="2" customWidth="1"/>
    <col min="533" max="768" width="9.140625" style="2"/>
    <col min="769" max="769" width="11.7109375" style="2" customWidth="1"/>
    <col min="770" max="773" width="5.42578125" style="2" customWidth="1"/>
    <col min="774" max="774" width="1.7109375" style="2" customWidth="1"/>
    <col min="775" max="778" width="5.7109375" style="2" customWidth="1"/>
    <col min="779" max="779" width="1.7109375" style="2" customWidth="1"/>
    <col min="780" max="783" width="6.42578125" style="2" customWidth="1"/>
    <col min="784" max="784" width="1.7109375" style="2" customWidth="1"/>
    <col min="785" max="788" width="5.7109375" style="2" customWidth="1"/>
    <col min="789" max="1024" width="9.140625" style="2"/>
    <col min="1025" max="1025" width="11.7109375" style="2" customWidth="1"/>
    <col min="1026" max="1029" width="5.42578125" style="2" customWidth="1"/>
    <col min="1030" max="1030" width="1.7109375" style="2" customWidth="1"/>
    <col min="1031" max="1034" width="5.7109375" style="2" customWidth="1"/>
    <col min="1035" max="1035" width="1.7109375" style="2" customWidth="1"/>
    <col min="1036" max="1039" width="6.42578125" style="2" customWidth="1"/>
    <col min="1040" max="1040" width="1.7109375" style="2" customWidth="1"/>
    <col min="1041" max="1044" width="5.7109375" style="2" customWidth="1"/>
    <col min="1045" max="1280" width="9.140625" style="2"/>
    <col min="1281" max="1281" width="11.7109375" style="2" customWidth="1"/>
    <col min="1282" max="1285" width="5.42578125" style="2" customWidth="1"/>
    <col min="1286" max="1286" width="1.7109375" style="2" customWidth="1"/>
    <col min="1287" max="1290" width="5.7109375" style="2" customWidth="1"/>
    <col min="1291" max="1291" width="1.7109375" style="2" customWidth="1"/>
    <col min="1292" max="1295" width="6.42578125" style="2" customWidth="1"/>
    <col min="1296" max="1296" width="1.7109375" style="2" customWidth="1"/>
    <col min="1297" max="1300" width="5.7109375" style="2" customWidth="1"/>
    <col min="1301" max="1536" width="9.140625" style="2"/>
    <col min="1537" max="1537" width="11.7109375" style="2" customWidth="1"/>
    <col min="1538" max="1541" width="5.42578125" style="2" customWidth="1"/>
    <col min="1542" max="1542" width="1.7109375" style="2" customWidth="1"/>
    <col min="1543" max="1546" width="5.7109375" style="2" customWidth="1"/>
    <col min="1547" max="1547" width="1.7109375" style="2" customWidth="1"/>
    <col min="1548" max="1551" width="6.42578125" style="2" customWidth="1"/>
    <col min="1552" max="1552" width="1.7109375" style="2" customWidth="1"/>
    <col min="1553" max="1556" width="5.7109375" style="2" customWidth="1"/>
    <col min="1557" max="1792" width="9.140625" style="2"/>
    <col min="1793" max="1793" width="11.7109375" style="2" customWidth="1"/>
    <col min="1794" max="1797" width="5.42578125" style="2" customWidth="1"/>
    <col min="1798" max="1798" width="1.7109375" style="2" customWidth="1"/>
    <col min="1799" max="1802" width="5.7109375" style="2" customWidth="1"/>
    <col min="1803" max="1803" width="1.7109375" style="2" customWidth="1"/>
    <col min="1804" max="1807" width="6.42578125" style="2" customWidth="1"/>
    <col min="1808" max="1808" width="1.7109375" style="2" customWidth="1"/>
    <col min="1809" max="1812" width="5.7109375" style="2" customWidth="1"/>
    <col min="1813" max="2048" width="9.140625" style="2"/>
    <col min="2049" max="2049" width="11.7109375" style="2" customWidth="1"/>
    <col min="2050" max="2053" width="5.42578125" style="2" customWidth="1"/>
    <col min="2054" max="2054" width="1.7109375" style="2" customWidth="1"/>
    <col min="2055" max="2058" width="5.7109375" style="2" customWidth="1"/>
    <col min="2059" max="2059" width="1.7109375" style="2" customWidth="1"/>
    <col min="2060" max="2063" width="6.42578125" style="2" customWidth="1"/>
    <col min="2064" max="2064" width="1.7109375" style="2" customWidth="1"/>
    <col min="2065" max="2068" width="5.7109375" style="2" customWidth="1"/>
    <col min="2069" max="2304" width="9.140625" style="2"/>
    <col min="2305" max="2305" width="11.7109375" style="2" customWidth="1"/>
    <col min="2306" max="2309" width="5.42578125" style="2" customWidth="1"/>
    <col min="2310" max="2310" width="1.7109375" style="2" customWidth="1"/>
    <col min="2311" max="2314" width="5.7109375" style="2" customWidth="1"/>
    <col min="2315" max="2315" width="1.7109375" style="2" customWidth="1"/>
    <col min="2316" max="2319" width="6.42578125" style="2" customWidth="1"/>
    <col min="2320" max="2320" width="1.7109375" style="2" customWidth="1"/>
    <col min="2321" max="2324" width="5.7109375" style="2" customWidth="1"/>
    <col min="2325" max="2560" width="9.140625" style="2"/>
    <col min="2561" max="2561" width="11.7109375" style="2" customWidth="1"/>
    <col min="2562" max="2565" width="5.42578125" style="2" customWidth="1"/>
    <col min="2566" max="2566" width="1.7109375" style="2" customWidth="1"/>
    <col min="2567" max="2570" width="5.7109375" style="2" customWidth="1"/>
    <col min="2571" max="2571" width="1.7109375" style="2" customWidth="1"/>
    <col min="2572" max="2575" width="6.42578125" style="2" customWidth="1"/>
    <col min="2576" max="2576" width="1.7109375" style="2" customWidth="1"/>
    <col min="2577" max="2580" width="5.7109375" style="2" customWidth="1"/>
    <col min="2581" max="2816" width="9.140625" style="2"/>
    <col min="2817" max="2817" width="11.7109375" style="2" customWidth="1"/>
    <col min="2818" max="2821" width="5.42578125" style="2" customWidth="1"/>
    <col min="2822" max="2822" width="1.7109375" style="2" customWidth="1"/>
    <col min="2823" max="2826" width="5.7109375" style="2" customWidth="1"/>
    <col min="2827" max="2827" width="1.7109375" style="2" customWidth="1"/>
    <col min="2828" max="2831" width="6.42578125" style="2" customWidth="1"/>
    <col min="2832" max="2832" width="1.7109375" style="2" customWidth="1"/>
    <col min="2833" max="2836" width="5.7109375" style="2" customWidth="1"/>
    <col min="2837" max="3072" width="9.140625" style="2"/>
    <col min="3073" max="3073" width="11.7109375" style="2" customWidth="1"/>
    <col min="3074" max="3077" width="5.42578125" style="2" customWidth="1"/>
    <col min="3078" max="3078" width="1.7109375" style="2" customWidth="1"/>
    <col min="3079" max="3082" width="5.7109375" style="2" customWidth="1"/>
    <col min="3083" max="3083" width="1.7109375" style="2" customWidth="1"/>
    <col min="3084" max="3087" width="6.42578125" style="2" customWidth="1"/>
    <col min="3088" max="3088" width="1.7109375" style="2" customWidth="1"/>
    <col min="3089" max="3092" width="5.7109375" style="2" customWidth="1"/>
    <col min="3093" max="3328" width="9.140625" style="2"/>
    <col min="3329" max="3329" width="11.7109375" style="2" customWidth="1"/>
    <col min="3330" max="3333" width="5.42578125" style="2" customWidth="1"/>
    <col min="3334" max="3334" width="1.7109375" style="2" customWidth="1"/>
    <col min="3335" max="3338" width="5.7109375" style="2" customWidth="1"/>
    <col min="3339" max="3339" width="1.7109375" style="2" customWidth="1"/>
    <col min="3340" max="3343" width="6.42578125" style="2" customWidth="1"/>
    <col min="3344" max="3344" width="1.7109375" style="2" customWidth="1"/>
    <col min="3345" max="3348" width="5.7109375" style="2" customWidth="1"/>
    <col min="3349" max="3584" width="9.140625" style="2"/>
    <col min="3585" max="3585" width="11.7109375" style="2" customWidth="1"/>
    <col min="3586" max="3589" width="5.42578125" style="2" customWidth="1"/>
    <col min="3590" max="3590" width="1.7109375" style="2" customWidth="1"/>
    <col min="3591" max="3594" width="5.7109375" style="2" customWidth="1"/>
    <col min="3595" max="3595" width="1.7109375" style="2" customWidth="1"/>
    <col min="3596" max="3599" width="6.42578125" style="2" customWidth="1"/>
    <col min="3600" max="3600" width="1.7109375" style="2" customWidth="1"/>
    <col min="3601" max="3604" width="5.7109375" style="2" customWidth="1"/>
    <col min="3605" max="3840" width="9.140625" style="2"/>
    <col min="3841" max="3841" width="11.7109375" style="2" customWidth="1"/>
    <col min="3842" max="3845" width="5.42578125" style="2" customWidth="1"/>
    <col min="3846" max="3846" width="1.7109375" style="2" customWidth="1"/>
    <col min="3847" max="3850" width="5.7109375" style="2" customWidth="1"/>
    <col min="3851" max="3851" width="1.7109375" style="2" customWidth="1"/>
    <col min="3852" max="3855" width="6.42578125" style="2" customWidth="1"/>
    <col min="3856" max="3856" width="1.7109375" style="2" customWidth="1"/>
    <col min="3857" max="3860" width="5.7109375" style="2" customWidth="1"/>
    <col min="3861" max="4096" width="9.140625" style="2"/>
    <col min="4097" max="4097" width="11.7109375" style="2" customWidth="1"/>
    <col min="4098" max="4101" width="5.42578125" style="2" customWidth="1"/>
    <col min="4102" max="4102" width="1.7109375" style="2" customWidth="1"/>
    <col min="4103" max="4106" width="5.7109375" style="2" customWidth="1"/>
    <col min="4107" max="4107" width="1.7109375" style="2" customWidth="1"/>
    <col min="4108" max="4111" width="6.42578125" style="2" customWidth="1"/>
    <col min="4112" max="4112" width="1.7109375" style="2" customWidth="1"/>
    <col min="4113" max="4116" width="5.7109375" style="2" customWidth="1"/>
    <col min="4117" max="4352" width="9.140625" style="2"/>
    <col min="4353" max="4353" width="11.7109375" style="2" customWidth="1"/>
    <col min="4354" max="4357" width="5.42578125" style="2" customWidth="1"/>
    <col min="4358" max="4358" width="1.7109375" style="2" customWidth="1"/>
    <col min="4359" max="4362" width="5.7109375" style="2" customWidth="1"/>
    <col min="4363" max="4363" width="1.7109375" style="2" customWidth="1"/>
    <col min="4364" max="4367" width="6.42578125" style="2" customWidth="1"/>
    <col min="4368" max="4368" width="1.7109375" style="2" customWidth="1"/>
    <col min="4369" max="4372" width="5.7109375" style="2" customWidth="1"/>
    <col min="4373" max="4608" width="9.140625" style="2"/>
    <col min="4609" max="4609" width="11.7109375" style="2" customWidth="1"/>
    <col min="4610" max="4613" width="5.42578125" style="2" customWidth="1"/>
    <col min="4614" max="4614" width="1.7109375" style="2" customWidth="1"/>
    <col min="4615" max="4618" width="5.7109375" style="2" customWidth="1"/>
    <col min="4619" max="4619" width="1.7109375" style="2" customWidth="1"/>
    <col min="4620" max="4623" width="6.42578125" style="2" customWidth="1"/>
    <col min="4624" max="4624" width="1.7109375" style="2" customWidth="1"/>
    <col min="4625" max="4628" width="5.7109375" style="2" customWidth="1"/>
    <col min="4629" max="4864" width="9.140625" style="2"/>
    <col min="4865" max="4865" width="11.7109375" style="2" customWidth="1"/>
    <col min="4866" max="4869" width="5.42578125" style="2" customWidth="1"/>
    <col min="4870" max="4870" width="1.7109375" style="2" customWidth="1"/>
    <col min="4871" max="4874" width="5.7109375" style="2" customWidth="1"/>
    <col min="4875" max="4875" width="1.7109375" style="2" customWidth="1"/>
    <col min="4876" max="4879" width="6.42578125" style="2" customWidth="1"/>
    <col min="4880" max="4880" width="1.7109375" style="2" customWidth="1"/>
    <col min="4881" max="4884" width="5.7109375" style="2" customWidth="1"/>
    <col min="4885" max="5120" width="9.140625" style="2"/>
    <col min="5121" max="5121" width="11.7109375" style="2" customWidth="1"/>
    <col min="5122" max="5125" width="5.42578125" style="2" customWidth="1"/>
    <col min="5126" max="5126" width="1.7109375" style="2" customWidth="1"/>
    <col min="5127" max="5130" width="5.7109375" style="2" customWidth="1"/>
    <col min="5131" max="5131" width="1.7109375" style="2" customWidth="1"/>
    <col min="5132" max="5135" width="6.42578125" style="2" customWidth="1"/>
    <col min="5136" max="5136" width="1.7109375" style="2" customWidth="1"/>
    <col min="5137" max="5140" width="5.7109375" style="2" customWidth="1"/>
    <col min="5141" max="5376" width="9.140625" style="2"/>
    <col min="5377" max="5377" width="11.7109375" style="2" customWidth="1"/>
    <col min="5378" max="5381" width="5.42578125" style="2" customWidth="1"/>
    <col min="5382" max="5382" width="1.7109375" style="2" customWidth="1"/>
    <col min="5383" max="5386" width="5.7109375" style="2" customWidth="1"/>
    <col min="5387" max="5387" width="1.7109375" style="2" customWidth="1"/>
    <col min="5388" max="5391" width="6.42578125" style="2" customWidth="1"/>
    <col min="5392" max="5392" width="1.7109375" style="2" customWidth="1"/>
    <col min="5393" max="5396" width="5.7109375" style="2" customWidth="1"/>
    <col min="5397" max="5632" width="9.140625" style="2"/>
    <col min="5633" max="5633" width="11.7109375" style="2" customWidth="1"/>
    <col min="5634" max="5637" width="5.42578125" style="2" customWidth="1"/>
    <col min="5638" max="5638" width="1.7109375" style="2" customWidth="1"/>
    <col min="5639" max="5642" width="5.7109375" style="2" customWidth="1"/>
    <col min="5643" max="5643" width="1.7109375" style="2" customWidth="1"/>
    <col min="5644" max="5647" width="6.42578125" style="2" customWidth="1"/>
    <col min="5648" max="5648" width="1.7109375" style="2" customWidth="1"/>
    <col min="5649" max="5652" width="5.7109375" style="2" customWidth="1"/>
    <col min="5653" max="5888" width="9.140625" style="2"/>
    <col min="5889" max="5889" width="11.7109375" style="2" customWidth="1"/>
    <col min="5890" max="5893" width="5.42578125" style="2" customWidth="1"/>
    <col min="5894" max="5894" width="1.7109375" style="2" customWidth="1"/>
    <col min="5895" max="5898" width="5.7109375" style="2" customWidth="1"/>
    <col min="5899" max="5899" width="1.7109375" style="2" customWidth="1"/>
    <col min="5900" max="5903" width="6.42578125" style="2" customWidth="1"/>
    <col min="5904" max="5904" width="1.7109375" style="2" customWidth="1"/>
    <col min="5905" max="5908" width="5.7109375" style="2" customWidth="1"/>
    <col min="5909" max="6144" width="9.140625" style="2"/>
    <col min="6145" max="6145" width="11.7109375" style="2" customWidth="1"/>
    <col min="6146" max="6149" width="5.42578125" style="2" customWidth="1"/>
    <col min="6150" max="6150" width="1.7109375" style="2" customWidth="1"/>
    <col min="6151" max="6154" width="5.7109375" style="2" customWidth="1"/>
    <col min="6155" max="6155" width="1.7109375" style="2" customWidth="1"/>
    <col min="6156" max="6159" width="6.42578125" style="2" customWidth="1"/>
    <col min="6160" max="6160" width="1.7109375" style="2" customWidth="1"/>
    <col min="6161" max="6164" width="5.7109375" style="2" customWidth="1"/>
    <col min="6165" max="6400" width="9.140625" style="2"/>
    <col min="6401" max="6401" width="11.7109375" style="2" customWidth="1"/>
    <col min="6402" max="6405" width="5.42578125" style="2" customWidth="1"/>
    <col min="6406" max="6406" width="1.7109375" style="2" customWidth="1"/>
    <col min="6407" max="6410" width="5.7109375" style="2" customWidth="1"/>
    <col min="6411" max="6411" width="1.7109375" style="2" customWidth="1"/>
    <col min="6412" max="6415" width="6.42578125" style="2" customWidth="1"/>
    <col min="6416" max="6416" width="1.7109375" style="2" customWidth="1"/>
    <col min="6417" max="6420" width="5.7109375" style="2" customWidth="1"/>
    <col min="6421" max="6656" width="9.140625" style="2"/>
    <col min="6657" max="6657" width="11.7109375" style="2" customWidth="1"/>
    <col min="6658" max="6661" width="5.42578125" style="2" customWidth="1"/>
    <col min="6662" max="6662" width="1.7109375" style="2" customWidth="1"/>
    <col min="6663" max="6666" width="5.7109375" style="2" customWidth="1"/>
    <col min="6667" max="6667" width="1.7109375" style="2" customWidth="1"/>
    <col min="6668" max="6671" width="6.42578125" style="2" customWidth="1"/>
    <col min="6672" max="6672" width="1.7109375" style="2" customWidth="1"/>
    <col min="6673" max="6676" width="5.7109375" style="2" customWidth="1"/>
    <col min="6677" max="6912" width="9.140625" style="2"/>
    <col min="6913" max="6913" width="11.7109375" style="2" customWidth="1"/>
    <col min="6914" max="6917" width="5.42578125" style="2" customWidth="1"/>
    <col min="6918" max="6918" width="1.7109375" style="2" customWidth="1"/>
    <col min="6919" max="6922" width="5.7109375" style="2" customWidth="1"/>
    <col min="6923" max="6923" width="1.7109375" style="2" customWidth="1"/>
    <col min="6924" max="6927" width="6.42578125" style="2" customWidth="1"/>
    <col min="6928" max="6928" width="1.7109375" style="2" customWidth="1"/>
    <col min="6929" max="6932" width="5.7109375" style="2" customWidth="1"/>
    <col min="6933" max="7168" width="9.140625" style="2"/>
    <col min="7169" max="7169" width="11.7109375" style="2" customWidth="1"/>
    <col min="7170" max="7173" width="5.42578125" style="2" customWidth="1"/>
    <col min="7174" max="7174" width="1.7109375" style="2" customWidth="1"/>
    <col min="7175" max="7178" width="5.7109375" style="2" customWidth="1"/>
    <col min="7179" max="7179" width="1.7109375" style="2" customWidth="1"/>
    <col min="7180" max="7183" width="6.42578125" style="2" customWidth="1"/>
    <col min="7184" max="7184" width="1.7109375" style="2" customWidth="1"/>
    <col min="7185" max="7188" width="5.7109375" style="2" customWidth="1"/>
    <col min="7189" max="7424" width="9.140625" style="2"/>
    <col min="7425" max="7425" width="11.7109375" style="2" customWidth="1"/>
    <col min="7426" max="7429" width="5.42578125" style="2" customWidth="1"/>
    <col min="7430" max="7430" width="1.7109375" style="2" customWidth="1"/>
    <col min="7431" max="7434" width="5.7109375" style="2" customWidth="1"/>
    <col min="7435" max="7435" width="1.7109375" style="2" customWidth="1"/>
    <col min="7436" max="7439" width="6.42578125" style="2" customWidth="1"/>
    <col min="7440" max="7440" width="1.7109375" style="2" customWidth="1"/>
    <col min="7441" max="7444" width="5.7109375" style="2" customWidth="1"/>
    <col min="7445" max="7680" width="9.140625" style="2"/>
    <col min="7681" max="7681" width="11.7109375" style="2" customWidth="1"/>
    <col min="7682" max="7685" width="5.42578125" style="2" customWidth="1"/>
    <col min="7686" max="7686" width="1.7109375" style="2" customWidth="1"/>
    <col min="7687" max="7690" width="5.7109375" style="2" customWidth="1"/>
    <col min="7691" max="7691" width="1.7109375" style="2" customWidth="1"/>
    <col min="7692" max="7695" width="6.42578125" style="2" customWidth="1"/>
    <col min="7696" max="7696" width="1.7109375" style="2" customWidth="1"/>
    <col min="7697" max="7700" width="5.7109375" style="2" customWidth="1"/>
    <col min="7701" max="7936" width="9.140625" style="2"/>
    <col min="7937" max="7937" width="11.7109375" style="2" customWidth="1"/>
    <col min="7938" max="7941" width="5.42578125" style="2" customWidth="1"/>
    <col min="7942" max="7942" width="1.7109375" style="2" customWidth="1"/>
    <col min="7943" max="7946" width="5.7109375" style="2" customWidth="1"/>
    <col min="7947" max="7947" width="1.7109375" style="2" customWidth="1"/>
    <col min="7948" max="7951" width="6.42578125" style="2" customWidth="1"/>
    <col min="7952" max="7952" width="1.7109375" style="2" customWidth="1"/>
    <col min="7953" max="7956" width="5.7109375" style="2" customWidth="1"/>
    <col min="7957" max="8192" width="9.140625" style="2"/>
    <col min="8193" max="8193" width="11.7109375" style="2" customWidth="1"/>
    <col min="8194" max="8197" width="5.42578125" style="2" customWidth="1"/>
    <col min="8198" max="8198" width="1.7109375" style="2" customWidth="1"/>
    <col min="8199" max="8202" width="5.7109375" style="2" customWidth="1"/>
    <col min="8203" max="8203" width="1.7109375" style="2" customWidth="1"/>
    <col min="8204" max="8207" width="6.42578125" style="2" customWidth="1"/>
    <col min="8208" max="8208" width="1.7109375" style="2" customWidth="1"/>
    <col min="8209" max="8212" width="5.7109375" style="2" customWidth="1"/>
    <col min="8213" max="8448" width="9.140625" style="2"/>
    <col min="8449" max="8449" width="11.7109375" style="2" customWidth="1"/>
    <col min="8450" max="8453" width="5.42578125" style="2" customWidth="1"/>
    <col min="8454" max="8454" width="1.7109375" style="2" customWidth="1"/>
    <col min="8455" max="8458" width="5.7109375" style="2" customWidth="1"/>
    <col min="8459" max="8459" width="1.7109375" style="2" customWidth="1"/>
    <col min="8460" max="8463" width="6.42578125" style="2" customWidth="1"/>
    <col min="8464" max="8464" width="1.7109375" style="2" customWidth="1"/>
    <col min="8465" max="8468" width="5.7109375" style="2" customWidth="1"/>
    <col min="8469" max="8704" width="9.140625" style="2"/>
    <col min="8705" max="8705" width="11.7109375" style="2" customWidth="1"/>
    <col min="8706" max="8709" width="5.42578125" style="2" customWidth="1"/>
    <col min="8710" max="8710" width="1.7109375" style="2" customWidth="1"/>
    <col min="8711" max="8714" width="5.7109375" style="2" customWidth="1"/>
    <col min="8715" max="8715" width="1.7109375" style="2" customWidth="1"/>
    <col min="8716" max="8719" width="6.42578125" style="2" customWidth="1"/>
    <col min="8720" max="8720" width="1.7109375" style="2" customWidth="1"/>
    <col min="8721" max="8724" width="5.7109375" style="2" customWidth="1"/>
    <col min="8725" max="8960" width="9.140625" style="2"/>
    <col min="8961" max="8961" width="11.7109375" style="2" customWidth="1"/>
    <col min="8962" max="8965" width="5.42578125" style="2" customWidth="1"/>
    <col min="8966" max="8966" width="1.7109375" style="2" customWidth="1"/>
    <col min="8967" max="8970" width="5.7109375" style="2" customWidth="1"/>
    <col min="8971" max="8971" width="1.7109375" style="2" customWidth="1"/>
    <col min="8972" max="8975" width="6.42578125" style="2" customWidth="1"/>
    <col min="8976" max="8976" width="1.7109375" style="2" customWidth="1"/>
    <col min="8977" max="8980" width="5.7109375" style="2" customWidth="1"/>
    <col min="8981" max="9216" width="9.140625" style="2"/>
    <col min="9217" max="9217" width="11.7109375" style="2" customWidth="1"/>
    <col min="9218" max="9221" width="5.42578125" style="2" customWidth="1"/>
    <col min="9222" max="9222" width="1.7109375" style="2" customWidth="1"/>
    <col min="9223" max="9226" width="5.7109375" style="2" customWidth="1"/>
    <col min="9227" max="9227" width="1.7109375" style="2" customWidth="1"/>
    <col min="9228" max="9231" width="6.42578125" style="2" customWidth="1"/>
    <col min="9232" max="9232" width="1.7109375" style="2" customWidth="1"/>
    <col min="9233" max="9236" width="5.7109375" style="2" customWidth="1"/>
    <col min="9237" max="9472" width="9.140625" style="2"/>
    <col min="9473" max="9473" width="11.7109375" style="2" customWidth="1"/>
    <col min="9474" max="9477" width="5.42578125" style="2" customWidth="1"/>
    <col min="9478" max="9478" width="1.7109375" style="2" customWidth="1"/>
    <col min="9479" max="9482" width="5.7109375" style="2" customWidth="1"/>
    <col min="9483" max="9483" width="1.7109375" style="2" customWidth="1"/>
    <col min="9484" max="9487" width="6.42578125" style="2" customWidth="1"/>
    <col min="9488" max="9488" width="1.7109375" style="2" customWidth="1"/>
    <col min="9489" max="9492" width="5.7109375" style="2" customWidth="1"/>
    <col min="9493" max="9728" width="9.140625" style="2"/>
    <col min="9729" max="9729" width="11.7109375" style="2" customWidth="1"/>
    <col min="9730" max="9733" width="5.42578125" style="2" customWidth="1"/>
    <col min="9734" max="9734" width="1.7109375" style="2" customWidth="1"/>
    <col min="9735" max="9738" width="5.7109375" style="2" customWidth="1"/>
    <col min="9739" max="9739" width="1.7109375" style="2" customWidth="1"/>
    <col min="9740" max="9743" width="6.42578125" style="2" customWidth="1"/>
    <col min="9744" max="9744" width="1.7109375" style="2" customWidth="1"/>
    <col min="9745" max="9748" width="5.7109375" style="2" customWidth="1"/>
    <col min="9749" max="9984" width="9.140625" style="2"/>
    <col min="9985" max="9985" width="11.7109375" style="2" customWidth="1"/>
    <col min="9986" max="9989" width="5.42578125" style="2" customWidth="1"/>
    <col min="9990" max="9990" width="1.7109375" style="2" customWidth="1"/>
    <col min="9991" max="9994" width="5.7109375" style="2" customWidth="1"/>
    <col min="9995" max="9995" width="1.7109375" style="2" customWidth="1"/>
    <col min="9996" max="9999" width="6.42578125" style="2" customWidth="1"/>
    <col min="10000" max="10000" width="1.7109375" style="2" customWidth="1"/>
    <col min="10001" max="10004" width="5.7109375" style="2" customWidth="1"/>
    <col min="10005" max="10240" width="9.140625" style="2"/>
    <col min="10241" max="10241" width="11.7109375" style="2" customWidth="1"/>
    <col min="10242" max="10245" width="5.42578125" style="2" customWidth="1"/>
    <col min="10246" max="10246" width="1.7109375" style="2" customWidth="1"/>
    <col min="10247" max="10250" width="5.7109375" style="2" customWidth="1"/>
    <col min="10251" max="10251" width="1.7109375" style="2" customWidth="1"/>
    <col min="10252" max="10255" width="6.42578125" style="2" customWidth="1"/>
    <col min="10256" max="10256" width="1.7109375" style="2" customWidth="1"/>
    <col min="10257" max="10260" width="5.7109375" style="2" customWidth="1"/>
    <col min="10261" max="10496" width="9.140625" style="2"/>
    <col min="10497" max="10497" width="11.7109375" style="2" customWidth="1"/>
    <col min="10498" max="10501" width="5.42578125" style="2" customWidth="1"/>
    <col min="10502" max="10502" width="1.7109375" style="2" customWidth="1"/>
    <col min="10503" max="10506" width="5.7109375" style="2" customWidth="1"/>
    <col min="10507" max="10507" width="1.7109375" style="2" customWidth="1"/>
    <col min="10508" max="10511" width="6.42578125" style="2" customWidth="1"/>
    <col min="10512" max="10512" width="1.7109375" style="2" customWidth="1"/>
    <col min="10513" max="10516" width="5.7109375" style="2" customWidth="1"/>
    <col min="10517" max="10752" width="9.140625" style="2"/>
    <col min="10753" max="10753" width="11.7109375" style="2" customWidth="1"/>
    <col min="10754" max="10757" width="5.42578125" style="2" customWidth="1"/>
    <col min="10758" max="10758" width="1.7109375" style="2" customWidth="1"/>
    <col min="10759" max="10762" width="5.7109375" style="2" customWidth="1"/>
    <col min="10763" max="10763" width="1.7109375" style="2" customWidth="1"/>
    <col min="10764" max="10767" width="6.42578125" style="2" customWidth="1"/>
    <col min="10768" max="10768" width="1.7109375" style="2" customWidth="1"/>
    <col min="10769" max="10772" width="5.7109375" style="2" customWidth="1"/>
    <col min="10773" max="11008" width="9.140625" style="2"/>
    <col min="11009" max="11009" width="11.7109375" style="2" customWidth="1"/>
    <col min="11010" max="11013" width="5.42578125" style="2" customWidth="1"/>
    <col min="11014" max="11014" width="1.7109375" style="2" customWidth="1"/>
    <col min="11015" max="11018" width="5.7109375" style="2" customWidth="1"/>
    <col min="11019" max="11019" width="1.7109375" style="2" customWidth="1"/>
    <col min="11020" max="11023" width="6.42578125" style="2" customWidth="1"/>
    <col min="11024" max="11024" width="1.7109375" style="2" customWidth="1"/>
    <col min="11025" max="11028" width="5.7109375" style="2" customWidth="1"/>
    <col min="11029" max="11264" width="9.140625" style="2"/>
    <col min="11265" max="11265" width="11.7109375" style="2" customWidth="1"/>
    <col min="11266" max="11269" width="5.42578125" style="2" customWidth="1"/>
    <col min="11270" max="11270" width="1.7109375" style="2" customWidth="1"/>
    <col min="11271" max="11274" width="5.7109375" style="2" customWidth="1"/>
    <col min="11275" max="11275" width="1.7109375" style="2" customWidth="1"/>
    <col min="11276" max="11279" width="6.42578125" style="2" customWidth="1"/>
    <col min="11280" max="11280" width="1.7109375" style="2" customWidth="1"/>
    <col min="11281" max="11284" width="5.7109375" style="2" customWidth="1"/>
    <col min="11285" max="11520" width="9.140625" style="2"/>
    <col min="11521" max="11521" width="11.7109375" style="2" customWidth="1"/>
    <col min="11522" max="11525" width="5.42578125" style="2" customWidth="1"/>
    <col min="11526" max="11526" width="1.7109375" style="2" customWidth="1"/>
    <col min="11527" max="11530" width="5.7109375" style="2" customWidth="1"/>
    <col min="11531" max="11531" width="1.7109375" style="2" customWidth="1"/>
    <col min="11532" max="11535" width="6.42578125" style="2" customWidth="1"/>
    <col min="11536" max="11536" width="1.7109375" style="2" customWidth="1"/>
    <col min="11537" max="11540" width="5.7109375" style="2" customWidth="1"/>
    <col min="11541" max="11776" width="9.140625" style="2"/>
    <col min="11777" max="11777" width="11.7109375" style="2" customWidth="1"/>
    <col min="11778" max="11781" width="5.42578125" style="2" customWidth="1"/>
    <col min="11782" max="11782" width="1.7109375" style="2" customWidth="1"/>
    <col min="11783" max="11786" width="5.7109375" style="2" customWidth="1"/>
    <col min="11787" max="11787" width="1.7109375" style="2" customWidth="1"/>
    <col min="11788" max="11791" width="6.42578125" style="2" customWidth="1"/>
    <col min="11792" max="11792" width="1.7109375" style="2" customWidth="1"/>
    <col min="11793" max="11796" width="5.7109375" style="2" customWidth="1"/>
    <col min="11797" max="12032" width="9.140625" style="2"/>
    <col min="12033" max="12033" width="11.7109375" style="2" customWidth="1"/>
    <col min="12034" max="12037" width="5.42578125" style="2" customWidth="1"/>
    <col min="12038" max="12038" width="1.7109375" style="2" customWidth="1"/>
    <col min="12039" max="12042" width="5.7109375" style="2" customWidth="1"/>
    <col min="12043" max="12043" width="1.7109375" style="2" customWidth="1"/>
    <col min="12044" max="12047" width="6.42578125" style="2" customWidth="1"/>
    <col min="12048" max="12048" width="1.7109375" style="2" customWidth="1"/>
    <col min="12049" max="12052" width="5.7109375" style="2" customWidth="1"/>
    <col min="12053" max="12288" width="9.140625" style="2"/>
    <col min="12289" max="12289" width="11.7109375" style="2" customWidth="1"/>
    <col min="12290" max="12293" width="5.42578125" style="2" customWidth="1"/>
    <col min="12294" max="12294" width="1.7109375" style="2" customWidth="1"/>
    <col min="12295" max="12298" width="5.7109375" style="2" customWidth="1"/>
    <col min="12299" max="12299" width="1.7109375" style="2" customWidth="1"/>
    <col min="12300" max="12303" width="6.42578125" style="2" customWidth="1"/>
    <col min="12304" max="12304" width="1.7109375" style="2" customWidth="1"/>
    <col min="12305" max="12308" width="5.7109375" style="2" customWidth="1"/>
    <col min="12309" max="12544" width="9.140625" style="2"/>
    <col min="12545" max="12545" width="11.7109375" style="2" customWidth="1"/>
    <col min="12546" max="12549" width="5.42578125" style="2" customWidth="1"/>
    <col min="12550" max="12550" width="1.7109375" style="2" customWidth="1"/>
    <col min="12551" max="12554" width="5.7109375" style="2" customWidth="1"/>
    <col min="12555" max="12555" width="1.7109375" style="2" customWidth="1"/>
    <col min="12556" max="12559" width="6.42578125" style="2" customWidth="1"/>
    <col min="12560" max="12560" width="1.7109375" style="2" customWidth="1"/>
    <col min="12561" max="12564" width="5.7109375" style="2" customWidth="1"/>
    <col min="12565" max="12800" width="9.140625" style="2"/>
    <col min="12801" max="12801" width="11.7109375" style="2" customWidth="1"/>
    <col min="12802" max="12805" width="5.42578125" style="2" customWidth="1"/>
    <col min="12806" max="12806" width="1.7109375" style="2" customWidth="1"/>
    <col min="12807" max="12810" width="5.7109375" style="2" customWidth="1"/>
    <col min="12811" max="12811" width="1.7109375" style="2" customWidth="1"/>
    <col min="12812" max="12815" width="6.42578125" style="2" customWidth="1"/>
    <col min="12816" max="12816" width="1.7109375" style="2" customWidth="1"/>
    <col min="12817" max="12820" width="5.7109375" style="2" customWidth="1"/>
    <col min="12821" max="13056" width="9.140625" style="2"/>
    <col min="13057" max="13057" width="11.7109375" style="2" customWidth="1"/>
    <col min="13058" max="13061" width="5.42578125" style="2" customWidth="1"/>
    <col min="13062" max="13062" width="1.7109375" style="2" customWidth="1"/>
    <col min="13063" max="13066" width="5.7109375" style="2" customWidth="1"/>
    <col min="13067" max="13067" width="1.7109375" style="2" customWidth="1"/>
    <col min="13068" max="13071" width="6.42578125" style="2" customWidth="1"/>
    <col min="13072" max="13072" width="1.7109375" style="2" customWidth="1"/>
    <col min="13073" max="13076" width="5.7109375" style="2" customWidth="1"/>
    <col min="13077" max="13312" width="9.140625" style="2"/>
    <col min="13313" max="13313" width="11.7109375" style="2" customWidth="1"/>
    <col min="13314" max="13317" width="5.42578125" style="2" customWidth="1"/>
    <col min="13318" max="13318" width="1.7109375" style="2" customWidth="1"/>
    <col min="13319" max="13322" width="5.7109375" style="2" customWidth="1"/>
    <col min="13323" max="13323" width="1.7109375" style="2" customWidth="1"/>
    <col min="13324" max="13327" width="6.42578125" style="2" customWidth="1"/>
    <col min="13328" max="13328" width="1.7109375" style="2" customWidth="1"/>
    <col min="13329" max="13332" width="5.7109375" style="2" customWidth="1"/>
    <col min="13333" max="13568" width="9.140625" style="2"/>
    <col min="13569" max="13569" width="11.7109375" style="2" customWidth="1"/>
    <col min="13570" max="13573" width="5.42578125" style="2" customWidth="1"/>
    <col min="13574" max="13574" width="1.7109375" style="2" customWidth="1"/>
    <col min="13575" max="13578" width="5.7109375" style="2" customWidth="1"/>
    <col min="13579" max="13579" width="1.7109375" style="2" customWidth="1"/>
    <col min="13580" max="13583" width="6.42578125" style="2" customWidth="1"/>
    <col min="13584" max="13584" width="1.7109375" style="2" customWidth="1"/>
    <col min="13585" max="13588" width="5.7109375" style="2" customWidth="1"/>
    <col min="13589" max="13824" width="9.140625" style="2"/>
    <col min="13825" max="13825" width="11.7109375" style="2" customWidth="1"/>
    <col min="13826" max="13829" width="5.42578125" style="2" customWidth="1"/>
    <col min="13830" max="13830" width="1.7109375" style="2" customWidth="1"/>
    <col min="13831" max="13834" width="5.7109375" style="2" customWidth="1"/>
    <col min="13835" max="13835" width="1.7109375" style="2" customWidth="1"/>
    <col min="13836" max="13839" width="6.42578125" style="2" customWidth="1"/>
    <col min="13840" max="13840" width="1.7109375" style="2" customWidth="1"/>
    <col min="13841" max="13844" width="5.7109375" style="2" customWidth="1"/>
    <col min="13845" max="14080" width="9.140625" style="2"/>
    <col min="14081" max="14081" width="11.7109375" style="2" customWidth="1"/>
    <col min="14082" max="14085" width="5.42578125" style="2" customWidth="1"/>
    <col min="14086" max="14086" width="1.7109375" style="2" customWidth="1"/>
    <col min="14087" max="14090" width="5.7109375" style="2" customWidth="1"/>
    <col min="14091" max="14091" width="1.7109375" style="2" customWidth="1"/>
    <col min="14092" max="14095" width="6.42578125" style="2" customWidth="1"/>
    <col min="14096" max="14096" width="1.7109375" style="2" customWidth="1"/>
    <col min="14097" max="14100" width="5.7109375" style="2" customWidth="1"/>
    <col min="14101" max="14336" width="9.140625" style="2"/>
    <col min="14337" max="14337" width="11.7109375" style="2" customWidth="1"/>
    <col min="14338" max="14341" width="5.42578125" style="2" customWidth="1"/>
    <col min="14342" max="14342" width="1.7109375" style="2" customWidth="1"/>
    <col min="14343" max="14346" width="5.7109375" style="2" customWidth="1"/>
    <col min="14347" max="14347" width="1.7109375" style="2" customWidth="1"/>
    <col min="14348" max="14351" width="6.42578125" style="2" customWidth="1"/>
    <col min="14352" max="14352" width="1.7109375" style="2" customWidth="1"/>
    <col min="14353" max="14356" width="5.7109375" style="2" customWidth="1"/>
    <col min="14357" max="14592" width="9.140625" style="2"/>
    <col min="14593" max="14593" width="11.7109375" style="2" customWidth="1"/>
    <col min="14594" max="14597" width="5.42578125" style="2" customWidth="1"/>
    <col min="14598" max="14598" width="1.7109375" style="2" customWidth="1"/>
    <col min="14599" max="14602" width="5.7109375" style="2" customWidth="1"/>
    <col min="14603" max="14603" width="1.7109375" style="2" customWidth="1"/>
    <col min="14604" max="14607" width="6.42578125" style="2" customWidth="1"/>
    <col min="14608" max="14608" width="1.7109375" style="2" customWidth="1"/>
    <col min="14609" max="14612" width="5.7109375" style="2" customWidth="1"/>
    <col min="14613" max="14848" width="9.140625" style="2"/>
    <col min="14849" max="14849" width="11.7109375" style="2" customWidth="1"/>
    <col min="14850" max="14853" width="5.42578125" style="2" customWidth="1"/>
    <col min="14854" max="14854" width="1.7109375" style="2" customWidth="1"/>
    <col min="14855" max="14858" width="5.7109375" style="2" customWidth="1"/>
    <col min="14859" max="14859" width="1.7109375" style="2" customWidth="1"/>
    <col min="14860" max="14863" width="6.42578125" style="2" customWidth="1"/>
    <col min="14864" max="14864" width="1.7109375" style="2" customWidth="1"/>
    <col min="14865" max="14868" width="5.7109375" style="2" customWidth="1"/>
    <col min="14869" max="15104" width="9.140625" style="2"/>
    <col min="15105" max="15105" width="11.7109375" style="2" customWidth="1"/>
    <col min="15106" max="15109" width="5.42578125" style="2" customWidth="1"/>
    <col min="15110" max="15110" width="1.7109375" style="2" customWidth="1"/>
    <col min="15111" max="15114" width="5.7109375" style="2" customWidth="1"/>
    <col min="15115" max="15115" width="1.7109375" style="2" customWidth="1"/>
    <col min="15116" max="15119" width="6.42578125" style="2" customWidth="1"/>
    <col min="15120" max="15120" width="1.7109375" style="2" customWidth="1"/>
    <col min="15121" max="15124" width="5.7109375" style="2" customWidth="1"/>
    <col min="15125" max="15360" width="9.140625" style="2"/>
    <col min="15361" max="15361" width="11.7109375" style="2" customWidth="1"/>
    <col min="15362" max="15365" width="5.42578125" style="2" customWidth="1"/>
    <col min="15366" max="15366" width="1.7109375" style="2" customWidth="1"/>
    <col min="15367" max="15370" width="5.7109375" style="2" customWidth="1"/>
    <col min="15371" max="15371" width="1.7109375" style="2" customWidth="1"/>
    <col min="15372" max="15375" width="6.42578125" style="2" customWidth="1"/>
    <col min="15376" max="15376" width="1.7109375" style="2" customWidth="1"/>
    <col min="15377" max="15380" width="5.7109375" style="2" customWidth="1"/>
    <col min="15381" max="15616" width="9.140625" style="2"/>
    <col min="15617" max="15617" width="11.7109375" style="2" customWidth="1"/>
    <col min="15618" max="15621" width="5.42578125" style="2" customWidth="1"/>
    <col min="15622" max="15622" width="1.7109375" style="2" customWidth="1"/>
    <col min="15623" max="15626" width="5.7109375" style="2" customWidth="1"/>
    <col min="15627" max="15627" width="1.7109375" style="2" customWidth="1"/>
    <col min="15628" max="15631" width="6.42578125" style="2" customWidth="1"/>
    <col min="15632" max="15632" width="1.7109375" style="2" customWidth="1"/>
    <col min="15633" max="15636" width="5.7109375" style="2" customWidth="1"/>
    <col min="15637" max="15872" width="9.140625" style="2"/>
    <col min="15873" max="15873" width="11.7109375" style="2" customWidth="1"/>
    <col min="15874" max="15877" width="5.42578125" style="2" customWidth="1"/>
    <col min="15878" max="15878" width="1.7109375" style="2" customWidth="1"/>
    <col min="15879" max="15882" width="5.7109375" style="2" customWidth="1"/>
    <col min="15883" max="15883" width="1.7109375" style="2" customWidth="1"/>
    <col min="15884" max="15887" width="6.42578125" style="2" customWidth="1"/>
    <col min="15888" max="15888" width="1.7109375" style="2" customWidth="1"/>
    <col min="15889" max="15892" width="5.7109375" style="2" customWidth="1"/>
    <col min="15893" max="16128" width="9.140625" style="2"/>
    <col min="16129" max="16129" width="11.7109375" style="2" customWidth="1"/>
    <col min="16130" max="16133" width="5.42578125" style="2" customWidth="1"/>
    <col min="16134" max="16134" width="1.7109375" style="2" customWidth="1"/>
    <col min="16135" max="16138" width="5.7109375" style="2" customWidth="1"/>
    <col min="16139" max="16139" width="1.7109375" style="2" customWidth="1"/>
    <col min="16140" max="16143" width="6.42578125" style="2" customWidth="1"/>
    <col min="16144" max="16144" width="1.7109375" style="2" customWidth="1"/>
    <col min="16145" max="16148" width="5.7109375" style="2" customWidth="1"/>
    <col min="16149" max="16384" width="9.140625" style="2"/>
  </cols>
  <sheetData>
    <row r="1" spans="1:25" ht="12.75" customHeight="1" x14ac:dyDescent="0.2">
      <c r="A1" s="1" t="s">
        <v>24</v>
      </c>
    </row>
    <row r="2" spans="1:25" ht="18" customHeight="1" thickBot="1" x14ac:dyDescent="0.25">
      <c r="A2" s="3" t="s">
        <v>39</v>
      </c>
    </row>
    <row r="3" spans="1:25" ht="12" customHeight="1" x14ac:dyDescent="0.2">
      <c r="A3" s="4" t="s">
        <v>0</v>
      </c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5" t="s">
        <v>27</v>
      </c>
      <c r="C4" s="35"/>
      <c r="D4" s="35"/>
      <c r="E4" s="35"/>
      <c r="F4" s="1"/>
      <c r="G4" s="36" t="s">
        <v>28</v>
      </c>
      <c r="H4" s="36"/>
      <c r="I4" s="36"/>
      <c r="J4" s="36"/>
      <c r="K4" s="1"/>
      <c r="L4" s="35" t="s">
        <v>2</v>
      </c>
      <c r="M4" s="35"/>
      <c r="N4" s="35"/>
      <c r="O4" s="35"/>
      <c r="P4" s="1"/>
      <c r="Q4" s="6" t="s">
        <v>3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8">
        <v>2011</v>
      </c>
      <c r="E5" s="7">
        <v>2012</v>
      </c>
      <c r="F5" s="7"/>
      <c r="G5" s="7">
        <v>2000</v>
      </c>
      <c r="H5" s="8">
        <v>2010</v>
      </c>
      <c r="I5" s="8">
        <v>2011</v>
      </c>
      <c r="J5" s="7">
        <v>2012</v>
      </c>
      <c r="K5" s="7"/>
      <c r="L5" s="7">
        <v>2000</v>
      </c>
      <c r="M5" s="8">
        <v>2010</v>
      </c>
      <c r="N5" s="8">
        <v>2011</v>
      </c>
      <c r="O5" s="7">
        <v>2012</v>
      </c>
      <c r="P5" s="7"/>
      <c r="Q5" s="7">
        <v>2000</v>
      </c>
      <c r="R5" s="9">
        <v>2010</v>
      </c>
      <c r="S5" s="8">
        <v>2011</v>
      </c>
      <c r="T5" s="8">
        <v>2012</v>
      </c>
    </row>
    <row r="6" spans="1:25" ht="17.25" customHeight="1" x14ac:dyDescent="0.2">
      <c r="A6" s="10" t="s">
        <v>26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4</v>
      </c>
      <c r="B7" s="13">
        <v>113</v>
      </c>
      <c r="C7" s="13">
        <v>74</v>
      </c>
      <c r="D7" s="13">
        <v>66</v>
      </c>
      <c r="E7" s="13">
        <v>65</v>
      </c>
      <c r="F7" s="14"/>
      <c r="G7" s="13">
        <v>37</v>
      </c>
      <c r="H7" s="13">
        <v>57</v>
      </c>
      <c r="I7" s="13">
        <v>58</v>
      </c>
      <c r="J7" s="13">
        <v>54</v>
      </c>
      <c r="K7" s="14"/>
      <c r="L7" s="13">
        <v>241</v>
      </c>
      <c r="M7" s="13">
        <v>231</v>
      </c>
      <c r="N7" s="13">
        <v>231</v>
      </c>
      <c r="O7" s="13">
        <v>221</v>
      </c>
      <c r="P7" s="14"/>
      <c r="Q7" s="13">
        <v>123</v>
      </c>
      <c r="R7" s="13">
        <v>126</v>
      </c>
      <c r="S7" s="13">
        <v>125</v>
      </c>
      <c r="T7" s="13">
        <v>136</v>
      </c>
      <c r="U7" s="13"/>
      <c r="V7" s="13"/>
      <c r="W7" s="13"/>
      <c r="X7" s="13"/>
      <c r="Y7" s="13"/>
    </row>
    <row r="8" spans="1:25" ht="12" customHeight="1" x14ac:dyDescent="0.2">
      <c r="A8" s="1" t="s">
        <v>5</v>
      </c>
      <c r="B8" s="13">
        <v>194</v>
      </c>
      <c r="C8" s="13">
        <v>170</v>
      </c>
      <c r="D8" s="13">
        <v>176</v>
      </c>
      <c r="E8" s="13">
        <v>171</v>
      </c>
      <c r="F8" s="14"/>
      <c r="G8" s="13">
        <v>82</v>
      </c>
      <c r="H8" s="13">
        <v>124</v>
      </c>
      <c r="I8" s="13">
        <v>129</v>
      </c>
      <c r="J8" s="13">
        <v>108</v>
      </c>
      <c r="K8" s="14"/>
      <c r="L8" s="13">
        <v>394</v>
      </c>
      <c r="M8" s="13">
        <v>454</v>
      </c>
      <c r="N8" s="13">
        <v>468</v>
      </c>
      <c r="O8" s="13">
        <v>472</v>
      </c>
      <c r="P8" s="14"/>
      <c r="Q8" s="13">
        <v>160</v>
      </c>
      <c r="R8" s="13">
        <v>195</v>
      </c>
      <c r="S8" s="13">
        <v>205</v>
      </c>
      <c r="T8" s="13">
        <v>209</v>
      </c>
      <c r="U8" s="13"/>
      <c r="V8" s="13"/>
      <c r="W8" s="13"/>
      <c r="X8" s="13"/>
      <c r="Y8" s="13"/>
    </row>
    <row r="9" spans="1:25" ht="12" customHeight="1" x14ac:dyDescent="0.2">
      <c r="A9" s="1" t="s">
        <v>6</v>
      </c>
      <c r="B9" s="13">
        <v>546</v>
      </c>
      <c r="C9" s="13">
        <v>563</v>
      </c>
      <c r="D9" s="13">
        <v>575</v>
      </c>
      <c r="E9" s="13">
        <v>566</v>
      </c>
      <c r="F9" s="14"/>
      <c r="G9" s="13">
        <v>275</v>
      </c>
      <c r="H9" s="13">
        <v>296</v>
      </c>
      <c r="I9" s="13">
        <v>300</v>
      </c>
      <c r="J9" s="13">
        <v>297</v>
      </c>
      <c r="K9" s="14"/>
      <c r="L9" s="13">
        <v>1127</v>
      </c>
      <c r="M9" s="13">
        <v>1188</v>
      </c>
      <c r="N9" s="13">
        <v>1200</v>
      </c>
      <c r="O9" s="13">
        <v>1200</v>
      </c>
      <c r="P9" s="14"/>
      <c r="Q9" s="13">
        <v>351</v>
      </c>
      <c r="R9" s="13">
        <v>455</v>
      </c>
      <c r="S9" s="13">
        <v>452</v>
      </c>
      <c r="T9" s="13">
        <v>468</v>
      </c>
      <c r="U9" s="13"/>
      <c r="V9" s="13"/>
      <c r="W9" s="13"/>
      <c r="X9" s="13"/>
      <c r="Y9" s="13"/>
    </row>
    <row r="10" spans="1:25" ht="12" customHeight="1" x14ac:dyDescent="0.2">
      <c r="A10" s="1" t="s">
        <v>7</v>
      </c>
      <c r="B10" s="13">
        <v>108</v>
      </c>
      <c r="C10" s="13">
        <v>100</v>
      </c>
      <c r="D10" s="13">
        <v>95</v>
      </c>
      <c r="E10" s="13">
        <v>92</v>
      </c>
      <c r="F10" s="14"/>
      <c r="G10" s="13">
        <v>80</v>
      </c>
      <c r="H10" s="13">
        <v>57</v>
      </c>
      <c r="I10" s="13">
        <v>64</v>
      </c>
      <c r="J10" s="13">
        <v>71</v>
      </c>
      <c r="K10" s="14"/>
      <c r="L10" s="13">
        <v>264</v>
      </c>
      <c r="M10" s="13">
        <v>268</v>
      </c>
      <c r="N10" s="13">
        <v>264</v>
      </c>
      <c r="O10" s="13">
        <v>263</v>
      </c>
      <c r="P10" s="14"/>
      <c r="Q10" s="13">
        <v>143</v>
      </c>
      <c r="R10" s="13">
        <v>155</v>
      </c>
      <c r="S10" s="13">
        <v>154</v>
      </c>
      <c r="T10" s="13">
        <v>152</v>
      </c>
      <c r="U10" s="13"/>
      <c r="V10" s="13"/>
      <c r="W10" s="13"/>
      <c r="X10" s="13"/>
      <c r="Y10" s="13"/>
    </row>
    <row r="11" spans="1:25" ht="12" customHeight="1" x14ac:dyDescent="0.2">
      <c r="A11" s="1" t="s">
        <v>8</v>
      </c>
      <c r="B11" s="13">
        <v>110</v>
      </c>
      <c r="C11" s="13">
        <v>85</v>
      </c>
      <c r="D11" s="13">
        <v>97</v>
      </c>
      <c r="E11" s="13">
        <v>98</v>
      </c>
      <c r="F11" s="14"/>
      <c r="G11" s="13">
        <v>44</v>
      </c>
      <c r="H11" s="13">
        <v>71</v>
      </c>
      <c r="I11" s="13">
        <v>68</v>
      </c>
      <c r="J11" s="13">
        <v>68</v>
      </c>
      <c r="K11" s="14"/>
      <c r="L11" s="13">
        <v>218</v>
      </c>
      <c r="M11" s="13">
        <v>205</v>
      </c>
      <c r="N11" s="13">
        <v>214</v>
      </c>
      <c r="O11" s="13">
        <v>218</v>
      </c>
      <c r="P11" s="14"/>
      <c r="Q11" s="13">
        <v>106</v>
      </c>
      <c r="R11" s="13">
        <v>114</v>
      </c>
      <c r="S11" s="13">
        <v>113</v>
      </c>
      <c r="T11" s="13">
        <v>111</v>
      </c>
      <c r="U11" s="13"/>
      <c r="V11" s="13"/>
      <c r="W11" s="13"/>
      <c r="X11" s="13"/>
      <c r="Y11" s="13"/>
    </row>
    <row r="12" spans="1:25" ht="17.25" customHeight="1" x14ac:dyDescent="0.2">
      <c r="A12" s="1" t="s">
        <v>9</v>
      </c>
      <c r="B12" s="13">
        <v>298</v>
      </c>
      <c r="C12" s="13">
        <v>319</v>
      </c>
      <c r="D12" s="13">
        <v>328</v>
      </c>
      <c r="E12" s="13">
        <v>328</v>
      </c>
      <c r="F12" s="14"/>
      <c r="G12" s="13">
        <v>180</v>
      </c>
      <c r="H12" s="13">
        <v>184</v>
      </c>
      <c r="I12" s="13">
        <v>196</v>
      </c>
      <c r="J12" s="13">
        <v>177</v>
      </c>
      <c r="K12" s="14"/>
      <c r="L12" s="13">
        <v>655</v>
      </c>
      <c r="M12" s="13">
        <v>732</v>
      </c>
      <c r="N12" s="13">
        <v>716</v>
      </c>
      <c r="O12" s="13">
        <v>720</v>
      </c>
      <c r="P12" s="14"/>
      <c r="Q12" s="13">
        <v>218</v>
      </c>
      <c r="R12" s="13">
        <v>273</v>
      </c>
      <c r="S12" s="13">
        <v>286</v>
      </c>
      <c r="T12" s="13">
        <v>297</v>
      </c>
      <c r="U12" s="13"/>
      <c r="V12" s="13"/>
      <c r="W12" s="13"/>
      <c r="X12" s="13"/>
      <c r="Y12" s="13"/>
    </row>
    <row r="13" spans="1:25" ht="12" customHeight="1" x14ac:dyDescent="0.2">
      <c r="A13" s="1" t="s">
        <v>10</v>
      </c>
      <c r="B13" s="13">
        <v>844</v>
      </c>
      <c r="C13" s="13">
        <v>1030</v>
      </c>
      <c r="D13" s="13">
        <v>1059</v>
      </c>
      <c r="E13" s="13">
        <v>1096</v>
      </c>
      <c r="F13" s="14"/>
      <c r="G13" s="13">
        <v>399</v>
      </c>
      <c r="H13" s="13">
        <v>465</v>
      </c>
      <c r="I13" s="13">
        <v>509</v>
      </c>
      <c r="J13" s="13">
        <v>513</v>
      </c>
      <c r="K13" s="14"/>
      <c r="L13" s="13">
        <v>1676</v>
      </c>
      <c r="M13" s="13">
        <v>2080</v>
      </c>
      <c r="N13" s="13">
        <v>2130</v>
      </c>
      <c r="O13" s="13">
        <v>2173</v>
      </c>
      <c r="P13" s="14"/>
      <c r="Q13" s="13">
        <v>409</v>
      </c>
      <c r="R13" s="13">
        <v>523</v>
      </c>
      <c r="S13" s="13">
        <v>551</v>
      </c>
      <c r="T13" s="13">
        <v>573</v>
      </c>
      <c r="U13" s="13"/>
      <c r="V13" s="13"/>
      <c r="W13" s="13"/>
      <c r="X13" s="13"/>
      <c r="Y13" s="13"/>
    </row>
    <row r="14" spans="1:25" ht="12" customHeight="1" x14ac:dyDescent="0.2">
      <c r="A14" s="1" t="s">
        <v>11</v>
      </c>
      <c r="B14" s="13">
        <v>89</v>
      </c>
      <c r="C14" s="13">
        <v>54</v>
      </c>
      <c r="D14" s="13">
        <v>50</v>
      </c>
      <c r="E14" s="13">
        <v>38</v>
      </c>
      <c r="F14" s="14"/>
      <c r="G14" s="13">
        <v>32</v>
      </c>
      <c r="H14" s="13">
        <v>44</v>
      </c>
      <c r="I14" s="13">
        <v>43</v>
      </c>
      <c r="J14" s="13">
        <v>45</v>
      </c>
      <c r="K14" s="14"/>
      <c r="L14" s="13">
        <v>182</v>
      </c>
      <c r="M14" s="13">
        <v>164</v>
      </c>
      <c r="N14" s="13">
        <v>167</v>
      </c>
      <c r="O14" s="13">
        <v>159</v>
      </c>
      <c r="P14" s="14"/>
      <c r="Q14" s="13">
        <v>102</v>
      </c>
      <c r="R14" s="13">
        <v>102</v>
      </c>
      <c r="S14" s="13">
        <v>101</v>
      </c>
      <c r="T14" s="13">
        <v>96</v>
      </c>
      <c r="U14" s="13"/>
      <c r="V14" s="13"/>
      <c r="W14" s="13"/>
      <c r="X14" s="13"/>
      <c r="Y14" s="13"/>
    </row>
    <row r="15" spans="1:25" ht="12" customHeight="1" x14ac:dyDescent="0.2">
      <c r="A15" s="1" t="s">
        <v>12</v>
      </c>
      <c r="B15" s="13">
        <v>60</v>
      </c>
      <c r="C15" s="13">
        <v>43</v>
      </c>
      <c r="D15" s="13">
        <v>43</v>
      </c>
      <c r="E15" s="13">
        <v>41</v>
      </c>
      <c r="F15" s="14"/>
      <c r="G15" s="13">
        <v>26</v>
      </c>
      <c r="H15" s="13">
        <v>24</v>
      </c>
      <c r="I15" s="13">
        <v>23</v>
      </c>
      <c r="J15" s="13">
        <v>21</v>
      </c>
      <c r="K15" s="14"/>
      <c r="L15" s="13">
        <v>145</v>
      </c>
      <c r="M15" s="13">
        <v>127</v>
      </c>
      <c r="N15" s="13">
        <v>111</v>
      </c>
      <c r="O15" s="13">
        <v>107</v>
      </c>
      <c r="P15" s="14"/>
      <c r="Q15" s="13">
        <v>65</v>
      </c>
      <c r="R15" s="13">
        <v>65</v>
      </c>
      <c r="S15" s="13">
        <v>72</v>
      </c>
      <c r="T15" s="13">
        <v>76</v>
      </c>
      <c r="U15" s="13"/>
      <c r="V15" s="13"/>
      <c r="W15" s="13"/>
      <c r="X15" s="13"/>
      <c r="Y15" s="13"/>
    </row>
    <row r="16" spans="1:25" ht="12" customHeight="1" x14ac:dyDescent="0.2">
      <c r="A16" s="1" t="s">
        <v>13</v>
      </c>
      <c r="B16" s="13">
        <v>443</v>
      </c>
      <c r="C16" s="13">
        <v>452</v>
      </c>
      <c r="D16" s="13">
        <v>460</v>
      </c>
      <c r="E16" s="13">
        <v>472</v>
      </c>
      <c r="F16" s="14"/>
      <c r="G16" s="13">
        <v>171</v>
      </c>
      <c r="H16" s="13">
        <v>195</v>
      </c>
      <c r="I16" s="13">
        <v>222</v>
      </c>
      <c r="J16" s="13">
        <v>218</v>
      </c>
      <c r="K16" s="14"/>
      <c r="L16" s="13">
        <v>787</v>
      </c>
      <c r="M16" s="13">
        <v>899</v>
      </c>
      <c r="N16" s="13">
        <v>896</v>
      </c>
      <c r="O16" s="13">
        <v>901</v>
      </c>
      <c r="P16" s="14"/>
      <c r="Q16" s="13">
        <v>184</v>
      </c>
      <c r="R16" s="13">
        <v>268</v>
      </c>
      <c r="S16" s="13">
        <v>282</v>
      </c>
      <c r="T16" s="13">
        <v>292</v>
      </c>
      <c r="U16" s="13"/>
      <c r="V16" s="13"/>
      <c r="W16" s="13"/>
      <c r="X16" s="13"/>
      <c r="Y16" s="13"/>
    </row>
    <row r="17" spans="1:26" ht="17.25" customHeight="1" x14ac:dyDescent="0.2">
      <c r="A17" s="1" t="s">
        <v>14</v>
      </c>
      <c r="B17" s="13">
        <v>90</v>
      </c>
      <c r="C17" s="13">
        <v>83</v>
      </c>
      <c r="D17" s="13">
        <v>83</v>
      </c>
      <c r="E17" s="13">
        <v>82</v>
      </c>
      <c r="F17" s="14"/>
      <c r="G17" s="13">
        <v>48</v>
      </c>
      <c r="H17" s="13">
        <v>28</v>
      </c>
      <c r="I17" s="13">
        <v>34</v>
      </c>
      <c r="J17" s="13">
        <v>30</v>
      </c>
      <c r="K17" s="14"/>
      <c r="L17" s="13">
        <v>188</v>
      </c>
      <c r="M17" s="13">
        <v>197</v>
      </c>
      <c r="N17" s="13">
        <v>189</v>
      </c>
      <c r="O17" s="13">
        <v>182</v>
      </c>
      <c r="P17" s="14"/>
      <c r="Q17" s="13">
        <v>51</v>
      </c>
      <c r="R17" s="13">
        <v>86</v>
      </c>
      <c r="S17" s="13">
        <v>93</v>
      </c>
      <c r="T17" s="13">
        <v>98</v>
      </c>
      <c r="U17" s="13"/>
      <c r="V17" s="13"/>
      <c r="W17" s="13"/>
      <c r="X17" s="13"/>
      <c r="Y17" s="13"/>
    </row>
    <row r="18" spans="1:26" ht="12" customHeight="1" x14ac:dyDescent="0.2">
      <c r="A18" s="1" t="s">
        <v>15</v>
      </c>
      <c r="B18" s="13">
        <v>378</v>
      </c>
      <c r="C18" s="13">
        <v>373</v>
      </c>
      <c r="D18" s="13">
        <v>370</v>
      </c>
      <c r="E18" s="13">
        <v>383</v>
      </c>
      <c r="F18" s="14"/>
      <c r="G18" s="13">
        <v>194</v>
      </c>
      <c r="H18" s="13">
        <v>205</v>
      </c>
      <c r="I18" s="13">
        <v>202</v>
      </c>
      <c r="J18" s="13">
        <v>204</v>
      </c>
      <c r="K18" s="14"/>
      <c r="L18" s="13">
        <v>792</v>
      </c>
      <c r="M18" s="13">
        <v>861</v>
      </c>
      <c r="N18" s="13">
        <v>860</v>
      </c>
      <c r="O18" s="13">
        <v>858</v>
      </c>
      <c r="P18" s="14"/>
      <c r="Q18" s="13">
        <v>315</v>
      </c>
      <c r="R18" s="13">
        <v>363</v>
      </c>
      <c r="S18" s="13">
        <v>378</v>
      </c>
      <c r="T18" s="13">
        <v>378</v>
      </c>
      <c r="U18" s="13"/>
      <c r="V18" s="13"/>
      <c r="W18" s="13"/>
      <c r="X18" s="13"/>
      <c r="Y18" s="13"/>
    </row>
    <row r="19" spans="1:26" ht="12" customHeight="1" x14ac:dyDescent="0.2">
      <c r="A19" s="1" t="s">
        <v>16</v>
      </c>
      <c r="B19" s="13">
        <v>26</v>
      </c>
      <c r="C19" s="13">
        <v>20</v>
      </c>
      <c r="D19" s="13">
        <v>9</v>
      </c>
      <c r="E19" s="13">
        <v>9</v>
      </c>
      <c r="F19" s="14"/>
      <c r="G19" s="13">
        <v>7</v>
      </c>
      <c r="H19" s="13">
        <v>13</v>
      </c>
      <c r="I19" s="13">
        <v>11</v>
      </c>
      <c r="J19" s="13">
        <v>11</v>
      </c>
      <c r="K19" s="14"/>
      <c r="L19" s="13">
        <v>59</v>
      </c>
      <c r="M19" s="13">
        <v>51</v>
      </c>
      <c r="N19" s="13">
        <v>46</v>
      </c>
      <c r="O19" s="13">
        <v>48</v>
      </c>
      <c r="P19" s="14"/>
      <c r="Q19" s="13">
        <v>37</v>
      </c>
      <c r="R19" s="13">
        <v>35</v>
      </c>
      <c r="S19" s="13">
        <v>37</v>
      </c>
      <c r="T19" s="13">
        <v>33</v>
      </c>
      <c r="U19" s="13"/>
      <c r="V19" s="13"/>
      <c r="W19" s="13"/>
      <c r="X19" s="13"/>
      <c r="Y19" s="13"/>
    </row>
    <row r="20" spans="1:26" ht="12" customHeight="1" x14ac:dyDescent="0.2">
      <c r="A20" s="1" t="s">
        <v>17</v>
      </c>
      <c r="B20" s="13">
        <v>231</v>
      </c>
      <c r="C20" s="13">
        <v>208</v>
      </c>
      <c r="D20" s="13">
        <v>211</v>
      </c>
      <c r="E20" s="13">
        <v>202</v>
      </c>
      <c r="F20" s="14"/>
      <c r="G20" s="13">
        <v>111</v>
      </c>
      <c r="H20" s="13">
        <v>93</v>
      </c>
      <c r="I20" s="13">
        <v>89</v>
      </c>
      <c r="J20" s="13">
        <v>102</v>
      </c>
      <c r="K20" s="14"/>
      <c r="L20" s="13">
        <v>499</v>
      </c>
      <c r="M20" s="13">
        <v>517</v>
      </c>
      <c r="N20" s="13">
        <v>512</v>
      </c>
      <c r="O20" s="13">
        <v>507</v>
      </c>
      <c r="P20" s="14"/>
      <c r="Q20" s="13">
        <v>172</v>
      </c>
      <c r="R20" s="13">
        <v>201</v>
      </c>
      <c r="S20" s="13">
        <v>220</v>
      </c>
      <c r="T20" s="13">
        <v>224</v>
      </c>
      <c r="U20" s="13"/>
      <c r="V20" s="13"/>
      <c r="W20" s="13"/>
      <c r="X20" s="13"/>
      <c r="Y20" s="13"/>
    </row>
    <row r="21" spans="1:26" ht="12" customHeight="1" x14ac:dyDescent="0.2">
      <c r="A21" s="1" t="s">
        <v>18</v>
      </c>
      <c r="B21" s="13">
        <v>85</v>
      </c>
      <c r="C21" s="13">
        <v>84</v>
      </c>
      <c r="D21" s="13">
        <v>83</v>
      </c>
      <c r="E21" s="13">
        <v>76</v>
      </c>
      <c r="F21" s="14"/>
      <c r="G21" s="13">
        <v>39</v>
      </c>
      <c r="H21" s="13">
        <v>41</v>
      </c>
      <c r="I21" s="13">
        <v>45</v>
      </c>
      <c r="J21" s="13">
        <v>40</v>
      </c>
      <c r="K21" s="14"/>
      <c r="L21" s="13">
        <v>184</v>
      </c>
      <c r="M21" s="13">
        <v>205</v>
      </c>
      <c r="N21" s="13">
        <v>195</v>
      </c>
      <c r="O21" s="13">
        <v>185</v>
      </c>
      <c r="P21" s="14"/>
      <c r="Q21" s="13">
        <v>101</v>
      </c>
      <c r="R21" s="13">
        <v>122</v>
      </c>
      <c r="S21" s="13">
        <v>126</v>
      </c>
      <c r="T21" s="13">
        <v>121</v>
      </c>
      <c r="U21" s="13"/>
      <c r="V21" s="13"/>
      <c r="W21" s="13"/>
      <c r="X21" s="13"/>
      <c r="Y21" s="13"/>
    </row>
    <row r="22" spans="1:26" ht="17.25" customHeight="1" x14ac:dyDescent="0.2">
      <c r="A22" s="1" t="s">
        <v>19</v>
      </c>
      <c r="B22" s="13">
        <v>2047</v>
      </c>
      <c r="C22" s="13">
        <v>1980</v>
      </c>
      <c r="D22" s="13">
        <v>1964</v>
      </c>
      <c r="E22" s="13">
        <v>1977</v>
      </c>
      <c r="F22" s="14"/>
      <c r="G22" s="13">
        <v>1735</v>
      </c>
      <c r="H22" s="13">
        <v>1749</v>
      </c>
      <c r="I22" s="13">
        <v>1764</v>
      </c>
      <c r="J22" s="13">
        <v>1789</v>
      </c>
      <c r="K22" s="14"/>
      <c r="L22" s="13">
        <v>5019</v>
      </c>
      <c r="M22" s="13">
        <v>5399</v>
      </c>
      <c r="N22" s="13">
        <v>5372</v>
      </c>
      <c r="O22" s="13">
        <v>5317</v>
      </c>
      <c r="P22" s="14"/>
      <c r="Q22" s="13">
        <v>1687</v>
      </c>
      <c r="R22" s="13">
        <v>2062</v>
      </c>
      <c r="S22" s="13">
        <v>2163</v>
      </c>
      <c r="T22" s="13">
        <v>2263</v>
      </c>
      <c r="U22" s="13"/>
      <c r="V22" s="13"/>
      <c r="W22" s="13"/>
      <c r="X22" s="13"/>
      <c r="Y22" s="13"/>
    </row>
    <row r="23" spans="1:26" ht="17.25" customHeight="1" x14ac:dyDescent="0.2">
      <c r="A23" s="1" t="s">
        <v>20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3705</v>
      </c>
      <c r="E23" s="14">
        <f>SUM(E24:E25)</f>
        <v>3719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1993</v>
      </c>
      <c r="J23" s="14">
        <f>SUM(J24:J25)</f>
        <v>1959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8199</v>
      </c>
      <c r="O23" s="14">
        <f>SUM(O24:O25)</f>
        <v>8214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3195</v>
      </c>
      <c r="T23" s="14">
        <f>SUM(T24:T25)</f>
        <v>3264</v>
      </c>
      <c r="U23" s="13"/>
      <c r="V23" s="13"/>
      <c r="W23" s="13"/>
      <c r="X23" s="13"/>
      <c r="Y23" s="13"/>
    </row>
    <row r="24" spans="1:26" ht="12" customHeight="1" x14ac:dyDescent="0.2">
      <c r="A24" s="15" t="s">
        <v>21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3359</v>
      </c>
      <c r="E24" s="14">
        <f>SUM(E8:E9,E11:E13,E16:E17,E18,E20)</f>
        <v>3398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1749</v>
      </c>
      <c r="J24" s="14">
        <f>SUM(J8:J9,J11:J13,J16:J17,J18,J20)</f>
        <v>1717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7185</v>
      </c>
      <c r="O24" s="14">
        <f>SUM(O8:O9,O11:O13,O16:O17,O18,O20)</f>
        <v>7231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2580</v>
      </c>
      <c r="T24" s="14">
        <f>SUM(T8:T9,T11:T13,T16:T17,T18,T20)</f>
        <v>2650</v>
      </c>
      <c r="U24" s="13"/>
      <c r="V24" s="13"/>
      <c r="W24" s="13"/>
      <c r="X24" s="13"/>
      <c r="Y24" s="13"/>
    </row>
    <row r="25" spans="1:26" ht="12" customHeight="1" x14ac:dyDescent="0.2">
      <c r="A25" s="15" t="s">
        <v>22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346</v>
      </c>
      <c r="E25" s="14">
        <f>SUM(E7,E10,E14:E15,E19,E21)</f>
        <v>321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244</v>
      </c>
      <c r="J25" s="14">
        <f>SUM(J7,J10,J14:J15,J19,J21)</f>
        <v>242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1014</v>
      </c>
      <c r="O25" s="14">
        <f>SUM(O7,O10,O14:O15,O19,O21)</f>
        <v>983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615</v>
      </c>
      <c r="T25" s="14">
        <f>SUM(T7,T10,T14:T15,T19,T21)</f>
        <v>614</v>
      </c>
      <c r="U25" s="13"/>
      <c r="V25" s="13"/>
      <c r="W25" s="13"/>
      <c r="X25" s="13"/>
      <c r="Y25" s="13"/>
    </row>
    <row r="26" spans="1:26" ht="17.25" customHeight="1" x14ac:dyDescent="0.2">
      <c r="A26" s="10" t="s">
        <v>23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5669</v>
      </c>
      <c r="E26" s="16">
        <f>SUM(E22,E23)</f>
        <v>5696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3757</v>
      </c>
      <c r="J26" s="16">
        <f>SUM(J22,J23)</f>
        <v>3748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13571</v>
      </c>
      <c r="O26" s="16">
        <f>SUM(O22,O23)</f>
        <v>13531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5358</v>
      </c>
      <c r="T26" s="16">
        <f>SUM(T22,T23)</f>
        <v>5527</v>
      </c>
      <c r="U26" s="13"/>
      <c r="V26" s="13"/>
      <c r="W26" s="13"/>
      <c r="X26" s="13"/>
      <c r="Y26" s="13"/>
      <c r="Z26" s="30"/>
    </row>
    <row r="27" spans="1:26" ht="17.25" customHeight="1" x14ac:dyDescent="0.2">
      <c r="A27" s="10" t="s">
        <v>25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</row>
    <row r="28" spans="1:26" ht="12" customHeight="1" x14ac:dyDescent="0.2">
      <c r="A28" s="1" t="s">
        <v>4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13.750000000000002</v>
      </c>
      <c r="E28" s="17">
        <f>E7/SUM($T7,$O7,$J7,$E7)*100</f>
        <v>13.655462184873949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12.083333333333334</v>
      </c>
      <c r="J28" s="17">
        <f>J7/SUM($T7,$O7,$J7,$E7)*100</f>
        <v>11.344537815126051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48.125</v>
      </c>
      <c r="O28" s="17">
        <f>O7/SUM($T7,$O7,$J7,$E7)*100</f>
        <v>46.428571428571431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26.041666666666668</v>
      </c>
      <c r="T28" s="17">
        <f>T7/SUM($T7,$O7,$J7,$E7)*100</f>
        <v>28.571428571428569</v>
      </c>
      <c r="U28" s="13"/>
      <c r="V28" s="13"/>
      <c r="W28" s="13"/>
      <c r="X28" s="13"/>
      <c r="Y28" s="13"/>
    </row>
    <row r="29" spans="1:26" ht="12" customHeight="1" x14ac:dyDescent="0.2">
      <c r="A29" s="1" t="s">
        <v>5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17.995910020449898</v>
      </c>
      <c r="E29" s="17">
        <f t="shared" ref="E29:E47" si="7">E8/SUM($T8,$O8,$J8,$E8)*100</f>
        <v>17.8125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13.190184049079754</v>
      </c>
      <c r="J29" s="17">
        <f t="shared" ref="J29:J47" si="11">J8/SUM($T8,$O8,$J8,$E8)*100</f>
        <v>11.25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47.852760736196323</v>
      </c>
      <c r="O29" s="17">
        <f t="shared" ref="O29:O47" si="15">O8/SUM($T8,$O8,$J8,$E8)*100</f>
        <v>49.166666666666664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20.961145194274028</v>
      </c>
      <c r="T29" s="17">
        <f t="shared" ref="T29:T47" si="19">T8/SUM($T8,$O8,$J8,$E8)*100</f>
        <v>21.770833333333332</v>
      </c>
      <c r="U29" s="13"/>
      <c r="V29" s="13"/>
      <c r="W29" s="13"/>
      <c r="X29" s="13"/>
      <c r="Y29" s="13"/>
    </row>
    <row r="30" spans="1:26" ht="12" customHeight="1" x14ac:dyDescent="0.2">
      <c r="A30" s="1" t="s">
        <v>6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22.754254056193115</v>
      </c>
      <c r="E30" s="17">
        <f t="shared" si="7"/>
        <v>22.36270248913473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11.87178472497032</v>
      </c>
      <c r="J30" s="17">
        <f t="shared" si="11"/>
        <v>11.734492295535363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47.48713889988128</v>
      </c>
      <c r="O30" s="17">
        <f t="shared" si="15"/>
        <v>47.412090082971162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17.886822318955282</v>
      </c>
      <c r="T30" s="17">
        <f t="shared" si="19"/>
        <v>18.490715132358751</v>
      </c>
      <c r="U30" s="13"/>
      <c r="V30" s="13"/>
      <c r="W30" s="13"/>
      <c r="X30" s="13"/>
      <c r="Y30" s="13"/>
    </row>
    <row r="31" spans="1:26" ht="12" customHeight="1" x14ac:dyDescent="0.2">
      <c r="A31" s="1" t="s">
        <v>7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16.464471403812826</v>
      </c>
      <c r="E31" s="17">
        <f t="shared" si="7"/>
        <v>15.916955017301039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11.091854419410744</v>
      </c>
      <c r="J31" s="17">
        <f t="shared" si="11"/>
        <v>12.283737024221452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45.753899480069329</v>
      </c>
      <c r="O31" s="17">
        <f t="shared" si="15"/>
        <v>45.501730103806224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26.689774696707108</v>
      </c>
      <c r="T31" s="17">
        <f t="shared" si="19"/>
        <v>26.297577854671278</v>
      </c>
      <c r="U31" s="13"/>
      <c r="V31" s="13"/>
      <c r="W31" s="13"/>
      <c r="X31" s="13"/>
      <c r="Y31" s="13"/>
    </row>
    <row r="32" spans="1:26" ht="12" customHeight="1" x14ac:dyDescent="0.2">
      <c r="A32" s="1" t="s">
        <v>8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19.715447154471544</v>
      </c>
      <c r="E32" s="17">
        <f t="shared" si="7"/>
        <v>19.797979797979799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13.821138211382115</v>
      </c>
      <c r="J32" s="17">
        <f t="shared" si="11"/>
        <v>13.737373737373737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43.49593495934959</v>
      </c>
      <c r="O32" s="17">
        <f t="shared" si="15"/>
        <v>44.040404040404042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22.967479674796749</v>
      </c>
      <c r="T32" s="17">
        <f t="shared" si="19"/>
        <v>22.424242424242426</v>
      </c>
      <c r="U32" s="13"/>
      <c r="V32" s="13"/>
      <c r="W32" s="13"/>
      <c r="X32" s="13"/>
      <c r="Y32" s="13"/>
    </row>
    <row r="33" spans="1:25" ht="17.25" customHeight="1" x14ac:dyDescent="0.2">
      <c r="A33" s="1" t="s">
        <v>9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21.494102228047183</v>
      </c>
      <c r="E33" s="17">
        <f t="shared" si="7"/>
        <v>21.550591327201051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12.844036697247708</v>
      </c>
      <c r="J33" s="17">
        <f t="shared" si="11"/>
        <v>11.629434954007884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46.920052424639579</v>
      </c>
      <c r="O33" s="17">
        <f t="shared" si="15"/>
        <v>47.306176084099874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18.741808650065529</v>
      </c>
      <c r="T33" s="17">
        <f t="shared" si="19"/>
        <v>19.513797634691198</v>
      </c>
      <c r="U33" s="13"/>
      <c r="V33" s="13"/>
      <c r="W33" s="13"/>
      <c r="X33" s="13"/>
      <c r="Y33" s="13"/>
    </row>
    <row r="34" spans="1:25" ht="12" customHeight="1" x14ac:dyDescent="0.2">
      <c r="A34" s="1" t="s">
        <v>10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24.923511414450459</v>
      </c>
      <c r="E34" s="17">
        <f t="shared" si="7"/>
        <v>25.166475315729048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11.979289244528124</v>
      </c>
      <c r="J34" s="17">
        <f t="shared" si="11"/>
        <v>11.779563719862228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50.129442221699229</v>
      </c>
      <c r="O34" s="17">
        <f t="shared" si="15"/>
        <v>49.89667049368542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12.967757119322194</v>
      </c>
      <c r="T34" s="17">
        <f t="shared" si="19"/>
        <v>13.157290470723307</v>
      </c>
      <c r="U34" s="13"/>
      <c r="V34" s="13"/>
      <c r="W34" s="13"/>
      <c r="X34" s="13"/>
      <c r="Y34" s="13"/>
    </row>
    <row r="35" spans="1:25" ht="12" customHeight="1" x14ac:dyDescent="0.2">
      <c r="A35" s="1" t="s">
        <v>11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13.850415512465375</v>
      </c>
      <c r="E35" s="17">
        <f t="shared" si="7"/>
        <v>11.242603550295858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11.911357340720222</v>
      </c>
      <c r="J35" s="17">
        <f t="shared" si="11"/>
        <v>13.313609467455622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46.260387811634352</v>
      </c>
      <c r="O35" s="17">
        <f t="shared" si="15"/>
        <v>47.041420118343197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27.977839335180054</v>
      </c>
      <c r="T35" s="17">
        <f t="shared" si="19"/>
        <v>28.402366863905325</v>
      </c>
      <c r="U35" s="13"/>
      <c r="V35" s="13"/>
      <c r="W35" s="13"/>
      <c r="X35" s="13"/>
      <c r="Y35" s="13"/>
    </row>
    <row r="36" spans="1:25" ht="12" customHeight="1" x14ac:dyDescent="0.2">
      <c r="A36" s="1" t="s">
        <v>12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17.269076305220885</v>
      </c>
      <c r="E36" s="17">
        <f t="shared" si="7"/>
        <v>16.73469387755102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9.236947791164658</v>
      </c>
      <c r="J36" s="17">
        <f t="shared" si="11"/>
        <v>8.5714285714285712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44.578313253012048</v>
      </c>
      <c r="O36" s="17">
        <f t="shared" si="15"/>
        <v>43.673469387755105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28.915662650602407</v>
      </c>
      <c r="T36" s="17">
        <f t="shared" si="19"/>
        <v>31.020408163265305</v>
      </c>
      <c r="U36" s="13"/>
      <c r="V36" s="13"/>
      <c r="W36" s="13"/>
      <c r="X36" s="13"/>
      <c r="Y36" s="13"/>
    </row>
    <row r="37" spans="1:25" ht="12" customHeight="1" x14ac:dyDescent="0.2">
      <c r="A37" s="1" t="s">
        <v>13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24.731182795698924</v>
      </c>
      <c r="E37" s="17">
        <f t="shared" si="7"/>
        <v>25.066383430695698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11.935483870967742</v>
      </c>
      <c r="J37" s="17">
        <f t="shared" si="11"/>
        <v>11.577270313329793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48.172043010752688</v>
      </c>
      <c r="O37" s="17">
        <f t="shared" si="15"/>
        <v>47.849176845459375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15.161290322580644</v>
      </c>
      <c r="T37" s="17">
        <f t="shared" si="19"/>
        <v>15.507169410515134</v>
      </c>
      <c r="U37" s="13"/>
      <c r="V37" s="13"/>
      <c r="W37" s="13"/>
      <c r="X37" s="13"/>
      <c r="Y37" s="13"/>
    </row>
    <row r="38" spans="1:25" ht="17.25" customHeight="1" x14ac:dyDescent="0.2">
      <c r="A38" s="1" t="s">
        <v>14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20.802005012531328</v>
      </c>
      <c r="E38" s="17">
        <f t="shared" si="7"/>
        <v>20.918367346938776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8.5213032581453625</v>
      </c>
      <c r="J38" s="17">
        <f t="shared" si="11"/>
        <v>7.6530612244897958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47.368421052631575</v>
      </c>
      <c r="O38" s="17">
        <f t="shared" si="15"/>
        <v>46.428571428571431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23.308270676691727</v>
      </c>
      <c r="T38" s="17">
        <f t="shared" si="19"/>
        <v>25</v>
      </c>
      <c r="U38" s="13"/>
      <c r="V38" s="13"/>
      <c r="W38" s="13"/>
      <c r="X38" s="13"/>
      <c r="Y38" s="13"/>
    </row>
    <row r="39" spans="1:25" ht="12" customHeight="1" x14ac:dyDescent="0.2">
      <c r="A39" s="1" t="s">
        <v>15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20.441988950276244</v>
      </c>
      <c r="E39" s="17">
        <f t="shared" si="7"/>
        <v>21.009325287986837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11.160220994475138</v>
      </c>
      <c r="J39" s="17">
        <f t="shared" si="11"/>
        <v>11.190345584201864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47.513812154696133</v>
      </c>
      <c r="O39" s="17">
        <f t="shared" si="15"/>
        <v>47.065277015907839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20.883977900552487</v>
      </c>
      <c r="T39" s="17">
        <f t="shared" si="19"/>
        <v>20.735052111903457</v>
      </c>
      <c r="U39" s="13"/>
      <c r="V39" s="13"/>
      <c r="W39" s="13"/>
      <c r="X39" s="13"/>
      <c r="Y39" s="13"/>
    </row>
    <row r="40" spans="1:25" ht="12" customHeight="1" x14ac:dyDescent="0.2">
      <c r="A40" s="1" t="s">
        <v>16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8.7378640776699026</v>
      </c>
      <c r="E40" s="17">
        <f t="shared" si="7"/>
        <v>8.9108910891089099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10.679611650485436</v>
      </c>
      <c r="J40" s="17">
        <f t="shared" si="11"/>
        <v>10.891089108910892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44.660194174757287</v>
      </c>
      <c r="O40" s="17">
        <f t="shared" si="15"/>
        <v>47.524752475247524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35.922330097087382</v>
      </c>
      <c r="T40" s="17">
        <f t="shared" si="19"/>
        <v>32.673267326732677</v>
      </c>
      <c r="U40" s="13"/>
      <c r="V40" s="13"/>
      <c r="W40" s="13"/>
      <c r="X40" s="13"/>
      <c r="Y40" s="13"/>
    </row>
    <row r="41" spans="1:25" ht="12" customHeight="1" x14ac:dyDescent="0.2">
      <c r="A41" s="1" t="s">
        <v>17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20.445736434108529</v>
      </c>
      <c r="E41" s="17">
        <f t="shared" si="7"/>
        <v>19.516908212560384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8.6240310077519382</v>
      </c>
      <c r="J41" s="17">
        <f t="shared" si="11"/>
        <v>9.8550724637681171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49.612403100775197</v>
      </c>
      <c r="O41" s="17">
        <f t="shared" si="15"/>
        <v>48.985507246376812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21.31782945736434</v>
      </c>
      <c r="T41" s="17">
        <f t="shared" si="19"/>
        <v>21.642512077294686</v>
      </c>
      <c r="U41" s="13"/>
      <c r="V41" s="13"/>
      <c r="W41" s="13"/>
      <c r="X41" s="13"/>
      <c r="Y41" s="13"/>
    </row>
    <row r="42" spans="1:25" ht="12" customHeight="1" x14ac:dyDescent="0.2">
      <c r="A42" s="1" t="s">
        <v>18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18.485523385300667</v>
      </c>
      <c r="E42" s="17">
        <f t="shared" si="7"/>
        <v>18.009478672985782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10.022271714922049</v>
      </c>
      <c r="J42" s="17">
        <f t="shared" si="11"/>
        <v>9.4786729857819907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43.429844097995549</v>
      </c>
      <c r="O42" s="17">
        <f t="shared" si="15"/>
        <v>43.838862559241704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28.06236080178174</v>
      </c>
      <c r="T42" s="17">
        <f t="shared" si="19"/>
        <v>28.672985781990523</v>
      </c>
      <c r="U42" s="13"/>
      <c r="V42" s="13"/>
      <c r="W42" s="13"/>
      <c r="X42" s="13"/>
      <c r="Y42" s="13"/>
    </row>
    <row r="43" spans="1:25" ht="17.25" customHeight="1" x14ac:dyDescent="0.2">
      <c r="A43" s="1" t="s">
        <v>19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17.437627630293882</v>
      </c>
      <c r="E43" s="17">
        <f t="shared" si="7"/>
        <v>17.424643046007404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15.661901802361717</v>
      </c>
      <c r="J43" s="17">
        <f t="shared" si="11"/>
        <v>15.767671426053234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47.695995738258013</v>
      </c>
      <c r="O43" s="17">
        <f t="shared" si="15"/>
        <v>46.862330336682533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19.20447482908639</v>
      </c>
      <c r="T43" s="17">
        <f t="shared" si="19"/>
        <v>19.94535519125683</v>
      </c>
      <c r="U43" s="13"/>
      <c r="V43" s="13"/>
      <c r="W43" s="13"/>
      <c r="X43" s="13"/>
      <c r="Y43" s="13"/>
    </row>
    <row r="44" spans="1:25" ht="17.25" customHeight="1" x14ac:dyDescent="0.2">
      <c r="A44" s="1" t="s">
        <v>20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21.676807863327873</v>
      </c>
      <c r="E44" s="17">
        <f t="shared" si="7"/>
        <v>21.67754721380275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11.660425930259771</v>
      </c>
      <c r="J44" s="17">
        <f t="shared" si="11"/>
        <v>11.418745628351596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47.969810437631637</v>
      </c>
      <c r="O44" s="17">
        <f t="shared" si="15"/>
        <v>47.878293308463512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18.692955768780717</v>
      </c>
      <c r="T44" s="17">
        <f t="shared" si="19"/>
        <v>19.02541384938214</v>
      </c>
      <c r="U44" s="13"/>
      <c r="V44" s="13"/>
      <c r="W44" s="13"/>
      <c r="X44" s="13"/>
      <c r="Y44" s="13"/>
    </row>
    <row r="45" spans="1:25" ht="12" customHeight="1" x14ac:dyDescent="0.2">
      <c r="A45" s="15" t="s">
        <v>21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22.584549183083443</v>
      </c>
      <c r="E45" s="17">
        <f t="shared" si="7"/>
        <v>22.659375833555615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11.759564311167889</v>
      </c>
      <c r="J45" s="17">
        <f t="shared" si="11"/>
        <v>11.449719925313417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48.309016338331205</v>
      </c>
      <c r="O45" s="17">
        <f t="shared" si="15"/>
        <v>48.219525206721791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17.346870167417467</v>
      </c>
      <c r="T45" s="17">
        <f t="shared" si="19"/>
        <v>17.671379034409178</v>
      </c>
      <c r="U45" s="13"/>
      <c r="V45" s="13"/>
      <c r="W45" s="13"/>
      <c r="X45" s="13"/>
      <c r="Y45" s="13"/>
    </row>
    <row r="46" spans="1:25" ht="12" customHeight="1" x14ac:dyDescent="0.2">
      <c r="A46" s="15" t="s">
        <v>22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15.592609283461018</v>
      </c>
      <c r="E46" s="17">
        <f t="shared" si="7"/>
        <v>14.861111111111111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10.99594411897251</v>
      </c>
      <c r="J46" s="17">
        <f t="shared" si="11"/>
        <v>11.203703703703702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45.696259576385764</v>
      </c>
      <c r="O46" s="17">
        <f t="shared" si="15"/>
        <v>45.50925925925926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27.715187021180711</v>
      </c>
      <c r="T46" s="17">
        <f t="shared" si="19"/>
        <v>28.425925925925927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23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19.992946570269794</v>
      </c>
      <c r="E47" s="25">
        <f t="shared" si="7"/>
        <v>19.984562486843028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13.249867748192559</v>
      </c>
      <c r="J47" s="25">
        <f t="shared" si="11"/>
        <v>13.149954389165671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47.861047434314933</v>
      </c>
      <c r="O47" s="25">
        <f t="shared" si="15"/>
        <v>47.473861483404676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18.896138247222712</v>
      </c>
      <c r="T47" s="25">
        <f t="shared" si="19"/>
        <v>19.391621640586624</v>
      </c>
      <c r="U47" s="13"/>
      <c r="V47" s="13"/>
      <c r="W47" s="13"/>
      <c r="X47" s="13"/>
      <c r="Y47" s="13"/>
    </row>
    <row r="48" spans="1:25" ht="12" customHeight="1" x14ac:dyDescent="0.2">
      <c r="A48" s="27" t="s">
        <v>37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40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9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4" width="6.28515625" style="2" customWidth="1"/>
    <col min="5" max="5" width="1.7109375" style="2" customWidth="1"/>
    <col min="6" max="8" width="6.28515625" style="2" customWidth="1"/>
    <col min="9" max="9" width="1.7109375" style="2" customWidth="1"/>
    <col min="10" max="12" width="6.28515625" style="2" customWidth="1"/>
    <col min="13" max="13" width="1.7109375" style="2" customWidth="1"/>
    <col min="14" max="16" width="6.28515625" style="2" customWidth="1"/>
    <col min="17" max="256" width="9.140625" style="2"/>
    <col min="257" max="257" width="11.7109375" style="2" customWidth="1"/>
    <col min="258" max="260" width="6.28515625" style="2" customWidth="1"/>
    <col min="261" max="261" width="1.7109375" style="2" customWidth="1"/>
    <col min="262" max="264" width="6.28515625" style="2" customWidth="1"/>
    <col min="265" max="265" width="1.7109375" style="2" customWidth="1"/>
    <col min="266" max="268" width="6.28515625" style="2" customWidth="1"/>
    <col min="269" max="269" width="1.7109375" style="2" customWidth="1"/>
    <col min="270" max="272" width="6.28515625" style="2" customWidth="1"/>
    <col min="273" max="512" width="9.140625" style="2"/>
    <col min="513" max="513" width="11.7109375" style="2" customWidth="1"/>
    <col min="514" max="516" width="6.28515625" style="2" customWidth="1"/>
    <col min="517" max="517" width="1.7109375" style="2" customWidth="1"/>
    <col min="518" max="520" width="6.28515625" style="2" customWidth="1"/>
    <col min="521" max="521" width="1.7109375" style="2" customWidth="1"/>
    <col min="522" max="524" width="6.28515625" style="2" customWidth="1"/>
    <col min="525" max="525" width="1.7109375" style="2" customWidth="1"/>
    <col min="526" max="528" width="6.28515625" style="2" customWidth="1"/>
    <col min="529" max="768" width="9.140625" style="2"/>
    <col min="769" max="769" width="11.7109375" style="2" customWidth="1"/>
    <col min="770" max="772" width="6.28515625" style="2" customWidth="1"/>
    <col min="773" max="773" width="1.7109375" style="2" customWidth="1"/>
    <col min="774" max="776" width="6.28515625" style="2" customWidth="1"/>
    <col min="777" max="777" width="1.7109375" style="2" customWidth="1"/>
    <col min="778" max="780" width="6.28515625" style="2" customWidth="1"/>
    <col min="781" max="781" width="1.7109375" style="2" customWidth="1"/>
    <col min="782" max="784" width="6.28515625" style="2" customWidth="1"/>
    <col min="785" max="1024" width="9.140625" style="2"/>
    <col min="1025" max="1025" width="11.7109375" style="2" customWidth="1"/>
    <col min="1026" max="1028" width="6.28515625" style="2" customWidth="1"/>
    <col min="1029" max="1029" width="1.7109375" style="2" customWidth="1"/>
    <col min="1030" max="1032" width="6.28515625" style="2" customWidth="1"/>
    <col min="1033" max="1033" width="1.7109375" style="2" customWidth="1"/>
    <col min="1034" max="1036" width="6.28515625" style="2" customWidth="1"/>
    <col min="1037" max="1037" width="1.7109375" style="2" customWidth="1"/>
    <col min="1038" max="1040" width="6.28515625" style="2" customWidth="1"/>
    <col min="1041" max="1280" width="9.140625" style="2"/>
    <col min="1281" max="1281" width="11.7109375" style="2" customWidth="1"/>
    <col min="1282" max="1284" width="6.28515625" style="2" customWidth="1"/>
    <col min="1285" max="1285" width="1.7109375" style="2" customWidth="1"/>
    <col min="1286" max="1288" width="6.28515625" style="2" customWidth="1"/>
    <col min="1289" max="1289" width="1.7109375" style="2" customWidth="1"/>
    <col min="1290" max="1292" width="6.28515625" style="2" customWidth="1"/>
    <col min="1293" max="1293" width="1.7109375" style="2" customWidth="1"/>
    <col min="1294" max="1296" width="6.28515625" style="2" customWidth="1"/>
    <col min="1297" max="1536" width="9.140625" style="2"/>
    <col min="1537" max="1537" width="11.7109375" style="2" customWidth="1"/>
    <col min="1538" max="1540" width="6.28515625" style="2" customWidth="1"/>
    <col min="1541" max="1541" width="1.7109375" style="2" customWidth="1"/>
    <col min="1542" max="1544" width="6.28515625" style="2" customWidth="1"/>
    <col min="1545" max="1545" width="1.7109375" style="2" customWidth="1"/>
    <col min="1546" max="1548" width="6.28515625" style="2" customWidth="1"/>
    <col min="1549" max="1549" width="1.7109375" style="2" customWidth="1"/>
    <col min="1550" max="1552" width="6.28515625" style="2" customWidth="1"/>
    <col min="1553" max="1792" width="9.140625" style="2"/>
    <col min="1793" max="1793" width="11.7109375" style="2" customWidth="1"/>
    <col min="1794" max="1796" width="6.28515625" style="2" customWidth="1"/>
    <col min="1797" max="1797" width="1.7109375" style="2" customWidth="1"/>
    <col min="1798" max="1800" width="6.28515625" style="2" customWidth="1"/>
    <col min="1801" max="1801" width="1.7109375" style="2" customWidth="1"/>
    <col min="1802" max="1804" width="6.28515625" style="2" customWidth="1"/>
    <col min="1805" max="1805" width="1.7109375" style="2" customWidth="1"/>
    <col min="1806" max="1808" width="6.28515625" style="2" customWidth="1"/>
    <col min="1809" max="2048" width="9.140625" style="2"/>
    <col min="2049" max="2049" width="11.7109375" style="2" customWidth="1"/>
    <col min="2050" max="2052" width="6.28515625" style="2" customWidth="1"/>
    <col min="2053" max="2053" width="1.7109375" style="2" customWidth="1"/>
    <col min="2054" max="2056" width="6.28515625" style="2" customWidth="1"/>
    <col min="2057" max="2057" width="1.7109375" style="2" customWidth="1"/>
    <col min="2058" max="2060" width="6.28515625" style="2" customWidth="1"/>
    <col min="2061" max="2061" width="1.7109375" style="2" customWidth="1"/>
    <col min="2062" max="2064" width="6.28515625" style="2" customWidth="1"/>
    <col min="2065" max="2304" width="9.140625" style="2"/>
    <col min="2305" max="2305" width="11.7109375" style="2" customWidth="1"/>
    <col min="2306" max="2308" width="6.28515625" style="2" customWidth="1"/>
    <col min="2309" max="2309" width="1.7109375" style="2" customWidth="1"/>
    <col min="2310" max="2312" width="6.28515625" style="2" customWidth="1"/>
    <col min="2313" max="2313" width="1.7109375" style="2" customWidth="1"/>
    <col min="2314" max="2316" width="6.28515625" style="2" customWidth="1"/>
    <col min="2317" max="2317" width="1.7109375" style="2" customWidth="1"/>
    <col min="2318" max="2320" width="6.28515625" style="2" customWidth="1"/>
    <col min="2321" max="2560" width="9.140625" style="2"/>
    <col min="2561" max="2561" width="11.7109375" style="2" customWidth="1"/>
    <col min="2562" max="2564" width="6.28515625" style="2" customWidth="1"/>
    <col min="2565" max="2565" width="1.7109375" style="2" customWidth="1"/>
    <col min="2566" max="2568" width="6.28515625" style="2" customWidth="1"/>
    <col min="2569" max="2569" width="1.7109375" style="2" customWidth="1"/>
    <col min="2570" max="2572" width="6.28515625" style="2" customWidth="1"/>
    <col min="2573" max="2573" width="1.7109375" style="2" customWidth="1"/>
    <col min="2574" max="2576" width="6.28515625" style="2" customWidth="1"/>
    <col min="2577" max="2816" width="9.140625" style="2"/>
    <col min="2817" max="2817" width="11.7109375" style="2" customWidth="1"/>
    <col min="2818" max="2820" width="6.28515625" style="2" customWidth="1"/>
    <col min="2821" max="2821" width="1.7109375" style="2" customWidth="1"/>
    <col min="2822" max="2824" width="6.28515625" style="2" customWidth="1"/>
    <col min="2825" max="2825" width="1.7109375" style="2" customWidth="1"/>
    <col min="2826" max="2828" width="6.28515625" style="2" customWidth="1"/>
    <col min="2829" max="2829" width="1.7109375" style="2" customWidth="1"/>
    <col min="2830" max="2832" width="6.28515625" style="2" customWidth="1"/>
    <col min="2833" max="3072" width="9.140625" style="2"/>
    <col min="3073" max="3073" width="11.7109375" style="2" customWidth="1"/>
    <col min="3074" max="3076" width="6.28515625" style="2" customWidth="1"/>
    <col min="3077" max="3077" width="1.7109375" style="2" customWidth="1"/>
    <col min="3078" max="3080" width="6.28515625" style="2" customWidth="1"/>
    <col min="3081" max="3081" width="1.7109375" style="2" customWidth="1"/>
    <col min="3082" max="3084" width="6.28515625" style="2" customWidth="1"/>
    <col min="3085" max="3085" width="1.7109375" style="2" customWidth="1"/>
    <col min="3086" max="3088" width="6.28515625" style="2" customWidth="1"/>
    <col min="3089" max="3328" width="9.140625" style="2"/>
    <col min="3329" max="3329" width="11.7109375" style="2" customWidth="1"/>
    <col min="3330" max="3332" width="6.28515625" style="2" customWidth="1"/>
    <col min="3333" max="3333" width="1.7109375" style="2" customWidth="1"/>
    <col min="3334" max="3336" width="6.28515625" style="2" customWidth="1"/>
    <col min="3337" max="3337" width="1.7109375" style="2" customWidth="1"/>
    <col min="3338" max="3340" width="6.28515625" style="2" customWidth="1"/>
    <col min="3341" max="3341" width="1.7109375" style="2" customWidth="1"/>
    <col min="3342" max="3344" width="6.28515625" style="2" customWidth="1"/>
    <col min="3345" max="3584" width="9.140625" style="2"/>
    <col min="3585" max="3585" width="11.7109375" style="2" customWidth="1"/>
    <col min="3586" max="3588" width="6.28515625" style="2" customWidth="1"/>
    <col min="3589" max="3589" width="1.7109375" style="2" customWidth="1"/>
    <col min="3590" max="3592" width="6.28515625" style="2" customWidth="1"/>
    <col min="3593" max="3593" width="1.7109375" style="2" customWidth="1"/>
    <col min="3594" max="3596" width="6.28515625" style="2" customWidth="1"/>
    <col min="3597" max="3597" width="1.7109375" style="2" customWidth="1"/>
    <col min="3598" max="3600" width="6.28515625" style="2" customWidth="1"/>
    <col min="3601" max="3840" width="9.140625" style="2"/>
    <col min="3841" max="3841" width="11.7109375" style="2" customWidth="1"/>
    <col min="3842" max="3844" width="6.28515625" style="2" customWidth="1"/>
    <col min="3845" max="3845" width="1.7109375" style="2" customWidth="1"/>
    <col min="3846" max="3848" width="6.28515625" style="2" customWidth="1"/>
    <col min="3849" max="3849" width="1.7109375" style="2" customWidth="1"/>
    <col min="3850" max="3852" width="6.28515625" style="2" customWidth="1"/>
    <col min="3853" max="3853" width="1.7109375" style="2" customWidth="1"/>
    <col min="3854" max="3856" width="6.28515625" style="2" customWidth="1"/>
    <col min="3857" max="4096" width="9.140625" style="2"/>
    <col min="4097" max="4097" width="11.7109375" style="2" customWidth="1"/>
    <col min="4098" max="4100" width="6.28515625" style="2" customWidth="1"/>
    <col min="4101" max="4101" width="1.7109375" style="2" customWidth="1"/>
    <col min="4102" max="4104" width="6.28515625" style="2" customWidth="1"/>
    <col min="4105" max="4105" width="1.7109375" style="2" customWidth="1"/>
    <col min="4106" max="4108" width="6.28515625" style="2" customWidth="1"/>
    <col min="4109" max="4109" width="1.7109375" style="2" customWidth="1"/>
    <col min="4110" max="4112" width="6.28515625" style="2" customWidth="1"/>
    <col min="4113" max="4352" width="9.140625" style="2"/>
    <col min="4353" max="4353" width="11.7109375" style="2" customWidth="1"/>
    <col min="4354" max="4356" width="6.28515625" style="2" customWidth="1"/>
    <col min="4357" max="4357" width="1.7109375" style="2" customWidth="1"/>
    <col min="4358" max="4360" width="6.28515625" style="2" customWidth="1"/>
    <col min="4361" max="4361" width="1.7109375" style="2" customWidth="1"/>
    <col min="4362" max="4364" width="6.28515625" style="2" customWidth="1"/>
    <col min="4365" max="4365" width="1.7109375" style="2" customWidth="1"/>
    <col min="4366" max="4368" width="6.28515625" style="2" customWidth="1"/>
    <col min="4369" max="4608" width="9.140625" style="2"/>
    <col min="4609" max="4609" width="11.7109375" style="2" customWidth="1"/>
    <col min="4610" max="4612" width="6.28515625" style="2" customWidth="1"/>
    <col min="4613" max="4613" width="1.7109375" style="2" customWidth="1"/>
    <col min="4614" max="4616" width="6.28515625" style="2" customWidth="1"/>
    <col min="4617" max="4617" width="1.7109375" style="2" customWidth="1"/>
    <col min="4618" max="4620" width="6.28515625" style="2" customWidth="1"/>
    <col min="4621" max="4621" width="1.7109375" style="2" customWidth="1"/>
    <col min="4622" max="4624" width="6.28515625" style="2" customWidth="1"/>
    <col min="4625" max="4864" width="9.140625" style="2"/>
    <col min="4865" max="4865" width="11.7109375" style="2" customWidth="1"/>
    <col min="4866" max="4868" width="6.28515625" style="2" customWidth="1"/>
    <col min="4869" max="4869" width="1.7109375" style="2" customWidth="1"/>
    <col min="4870" max="4872" width="6.28515625" style="2" customWidth="1"/>
    <col min="4873" max="4873" width="1.7109375" style="2" customWidth="1"/>
    <col min="4874" max="4876" width="6.28515625" style="2" customWidth="1"/>
    <col min="4877" max="4877" width="1.7109375" style="2" customWidth="1"/>
    <col min="4878" max="4880" width="6.28515625" style="2" customWidth="1"/>
    <col min="4881" max="5120" width="9.140625" style="2"/>
    <col min="5121" max="5121" width="11.7109375" style="2" customWidth="1"/>
    <col min="5122" max="5124" width="6.28515625" style="2" customWidth="1"/>
    <col min="5125" max="5125" width="1.7109375" style="2" customWidth="1"/>
    <col min="5126" max="5128" width="6.28515625" style="2" customWidth="1"/>
    <col min="5129" max="5129" width="1.7109375" style="2" customWidth="1"/>
    <col min="5130" max="5132" width="6.28515625" style="2" customWidth="1"/>
    <col min="5133" max="5133" width="1.7109375" style="2" customWidth="1"/>
    <col min="5134" max="5136" width="6.28515625" style="2" customWidth="1"/>
    <col min="5137" max="5376" width="9.140625" style="2"/>
    <col min="5377" max="5377" width="11.7109375" style="2" customWidth="1"/>
    <col min="5378" max="5380" width="6.28515625" style="2" customWidth="1"/>
    <col min="5381" max="5381" width="1.7109375" style="2" customWidth="1"/>
    <col min="5382" max="5384" width="6.28515625" style="2" customWidth="1"/>
    <col min="5385" max="5385" width="1.7109375" style="2" customWidth="1"/>
    <col min="5386" max="5388" width="6.28515625" style="2" customWidth="1"/>
    <col min="5389" max="5389" width="1.7109375" style="2" customWidth="1"/>
    <col min="5390" max="5392" width="6.28515625" style="2" customWidth="1"/>
    <col min="5393" max="5632" width="9.140625" style="2"/>
    <col min="5633" max="5633" width="11.7109375" style="2" customWidth="1"/>
    <col min="5634" max="5636" width="6.28515625" style="2" customWidth="1"/>
    <col min="5637" max="5637" width="1.7109375" style="2" customWidth="1"/>
    <col min="5638" max="5640" width="6.28515625" style="2" customWidth="1"/>
    <col min="5641" max="5641" width="1.7109375" style="2" customWidth="1"/>
    <col min="5642" max="5644" width="6.28515625" style="2" customWidth="1"/>
    <col min="5645" max="5645" width="1.7109375" style="2" customWidth="1"/>
    <col min="5646" max="5648" width="6.28515625" style="2" customWidth="1"/>
    <col min="5649" max="5888" width="9.140625" style="2"/>
    <col min="5889" max="5889" width="11.7109375" style="2" customWidth="1"/>
    <col min="5890" max="5892" width="6.28515625" style="2" customWidth="1"/>
    <col min="5893" max="5893" width="1.7109375" style="2" customWidth="1"/>
    <col min="5894" max="5896" width="6.28515625" style="2" customWidth="1"/>
    <col min="5897" max="5897" width="1.7109375" style="2" customWidth="1"/>
    <col min="5898" max="5900" width="6.28515625" style="2" customWidth="1"/>
    <col min="5901" max="5901" width="1.7109375" style="2" customWidth="1"/>
    <col min="5902" max="5904" width="6.28515625" style="2" customWidth="1"/>
    <col min="5905" max="6144" width="9.140625" style="2"/>
    <col min="6145" max="6145" width="11.7109375" style="2" customWidth="1"/>
    <col min="6146" max="6148" width="6.28515625" style="2" customWidth="1"/>
    <col min="6149" max="6149" width="1.7109375" style="2" customWidth="1"/>
    <col min="6150" max="6152" width="6.28515625" style="2" customWidth="1"/>
    <col min="6153" max="6153" width="1.7109375" style="2" customWidth="1"/>
    <col min="6154" max="6156" width="6.28515625" style="2" customWidth="1"/>
    <col min="6157" max="6157" width="1.7109375" style="2" customWidth="1"/>
    <col min="6158" max="6160" width="6.28515625" style="2" customWidth="1"/>
    <col min="6161" max="6400" width="9.140625" style="2"/>
    <col min="6401" max="6401" width="11.7109375" style="2" customWidth="1"/>
    <col min="6402" max="6404" width="6.28515625" style="2" customWidth="1"/>
    <col min="6405" max="6405" width="1.7109375" style="2" customWidth="1"/>
    <col min="6406" max="6408" width="6.28515625" style="2" customWidth="1"/>
    <col min="6409" max="6409" width="1.7109375" style="2" customWidth="1"/>
    <col min="6410" max="6412" width="6.28515625" style="2" customWidth="1"/>
    <col min="6413" max="6413" width="1.7109375" style="2" customWidth="1"/>
    <col min="6414" max="6416" width="6.28515625" style="2" customWidth="1"/>
    <col min="6417" max="6656" width="9.140625" style="2"/>
    <col min="6657" max="6657" width="11.7109375" style="2" customWidth="1"/>
    <col min="6658" max="6660" width="6.28515625" style="2" customWidth="1"/>
    <col min="6661" max="6661" width="1.7109375" style="2" customWidth="1"/>
    <col min="6662" max="6664" width="6.28515625" style="2" customWidth="1"/>
    <col min="6665" max="6665" width="1.7109375" style="2" customWidth="1"/>
    <col min="6666" max="6668" width="6.28515625" style="2" customWidth="1"/>
    <col min="6669" max="6669" width="1.7109375" style="2" customWidth="1"/>
    <col min="6670" max="6672" width="6.28515625" style="2" customWidth="1"/>
    <col min="6673" max="6912" width="9.140625" style="2"/>
    <col min="6913" max="6913" width="11.7109375" style="2" customWidth="1"/>
    <col min="6914" max="6916" width="6.28515625" style="2" customWidth="1"/>
    <col min="6917" max="6917" width="1.7109375" style="2" customWidth="1"/>
    <col min="6918" max="6920" width="6.28515625" style="2" customWidth="1"/>
    <col min="6921" max="6921" width="1.7109375" style="2" customWidth="1"/>
    <col min="6922" max="6924" width="6.28515625" style="2" customWidth="1"/>
    <col min="6925" max="6925" width="1.7109375" style="2" customWidth="1"/>
    <col min="6926" max="6928" width="6.28515625" style="2" customWidth="1"/>
    <col min="6929" max="7168" width="9.140625" style="2"/>
    <col min="7169" max="7169" width="11.7109375" style="2" customWidth="1"/>
    <col min="7170" max="7172" width="6.28515625" style="2" customWidth="1"/>
    <col min="7173" max="7173" width="1.7109375" style="2" customWidth="1"/>
    <col min="7174" max="7176" width="6.28515625" style="2" customWidth="1"/>
    <col min="7177" max="7177" width="1.7109375" style="2" customWidth="1"/>
    <col min="7178" max="7180" width="6.28515625" style="2" customWidth="1"/>
    <col min="7181" max="7181" width="1.7109375" style="2" customWidth="1"/>
    <col min="7182" max="7184" width="6.28515625" style="2" customWidth="1"/>
    <col min="7185" max="7424" width="9.140625" style="2"/>
    <col min="7425" max="7425" width="11.7109375" style="2" customWidth="1"/>
    <col min="7426" max="7428" width="6.28515625" style="2" customWidth="1"/>
    <col min="7429" max="7429" width="1.7109375" style="2" customWidth="1"/>
    <col min="7430" max="7432" width="6.28515625" style="2" customWidth="1"/>
    <col min="7433" max="7433" width="1.7109375" style="2" customWidth="1"/>
    <col min="7434" max="7436" width="6.28515625" style="2" customWidth="1"/>
    <col min="7437" max="7437" width="1.7109375" style="2" customWidth="1"/>
    <col min="7438" max="7440" width="6.28515625" style="2" customWidth="1"/>
    <col min="7441" max="7680" width="9.140625" style="2"/>
    <col min="7681" max="7681" width="11.7109375" style="2" customWidth="1"/>
    <col min="7682" max="7684" width="6.28515625" style="2" customWidth="1"/>
    <col min="7685" max="7685" width="1.7109375" style="2" customWidth="1"/>
    <col min="7686" max="7688" width="6.28515625" style="2" customWidth="1"/>
    <col min="7689" max="7689" width="1.7109375" style="2" customWidth="1"/>
    <col min="7690" max="7692" width="6.28515625" style="2" customWidth="1"/>
    <col min="7693" max="7693" width="1.7109375" style="2" customWidth="1"/>
    <col min="7694" max="7696" width="6.28515625" style="2" customWidth="1"/>
    <col min="7697" max="7936" width="9.140625" style="2"/>
    <col min="7937" max="7937" width="11.7109375" style="2" customWidth="1"/>
    <col min="7938" max="7940" width="6.28515625" style="2" customWidth="1"/>
    <col min="7941" max="7941" width="1.7109375" style="2" customWidth="1"/>
    <col min="7942" max="7944" width="6.28515625" style="2" customWidth="1"/>
    <col min="7945" max="7945" width="1.7109375" style="2" customWidth="1"/>
    <col min="7946" max="7948" width="6.28515625" style="2" customWidth="1"/>
    <col min="7949" max="7949" width="1.7109375" style="2" customWidth="1"/>
    <col min="7950" max="7952" width="6.28515625" style="2" customWidth="1"/>
    <col min="7953" max="8192" width="9.140625" style="2"/>
    <col min="8193" max="8193" width="11.7109375" style="2" customWidth="1"/>
    <col min="8194" max="8196" width="6.28515625" style="2" customWidth="1"/>
    <col min="8197" max="8197" width="1.7109375" style="2" customWidth="1"/>
    <col min="8198" max="8200" width="6.28515625" style="2" customWidth="1"/>
    <col min="8201" max="8201" width="1.7109375" style="2" customWidth="1"/>
    <col min="8202" max="8204" width="6.28515625" style="2" customWidth="1"/>
    <col min="8205" max="8205" width="1.7109375" style="2" customWidth="1"/>
    <col min="8206" max="8208" width="6.28515625" style="2" customWidth="1"/>
    <col min="8209" max="8448" width="9.140625" style="2"/>
    <col min="8449" max="8449" width="11.7109375" style="2" customWidth="1"/>
    <col min="8450" max="8452" width="6.28515625" style="2" customWidth="1"/>
    <col min="8453" max="8453" width="1.7109375" style="2" customWidth="1"/>
    <col min="8454" max="8456" width="6.28515625" style="2" customWidth="1"/>
    <col min="8457" max="8457" width="1.7109375" style="2" customWidth="1"/>
    <col min="8458" max="8460" width="6.28515625" style="2" customWidth="1"/>
    <col min="8461" max="8461" width="1.7109375" style="2" customWidth="1"/>
    <col min="8462" max="8464" width="6.28515625" style="2" customWidth="1"/>
    <col min="8465" max="8704" width="9.140625" style="2"/>
    <col min="8705" max="8705" width="11.7109375" style="2" customWidth="1"/>
    <col min="8706" max="8708" width="6.28515625" style="2" customWidth="1"/>
    <col min="8709" max="8709" width="1.7109375" style="2" customWidth="1"/>
    <col min="8710" max="8712" width="6.28515625" style="2" customWidth="1"/>
    <col min="8713" max="8713" width="1.7109375" style="2" customWidth="1"/>
    <col min="8714" max="8716" width="6.28515625" style="2" customWidth="1"/>
    <col min="8717" max="8717" width="1.7109375" style="2" customWidth="1"/>
    <col min="8718" max="8720" width="6.28515625" style="2" customWidth="1"/>
    <col min="8721" max="8960" width="9.140625" style="2"/>
    <col min="8961" max="8961" width="11.7109375" style="2" customWidth="1"/>
    <col min="8962" max="8964" width="6.28515625" style="2" customWidth="1"/>
    <col min="8965" max="8965" width="1.7109375" style="2" customWidth="1"/>
    <col min="8966" max="8968" width="6.28515625" style="2" customWidth="1"/>
    <col min="8969" max="8969" width="1.7109375" style="2" customWidth="1"/>
    <col min="8970" max="8972" width="6.28515625" style="2" customWidth="1"/>
    <col min="8973" max="8973" width="1.7109375" style="2" customWidth="1"/>
    <col min="8974" max="8976" width="6.28515625" style="2" customWidth="1"/>
    <col min="8977" max="9216" width="9.140625" style="2"/>
    <col min="9217" max="9217" width="11.7109375" style="2" customWidth="1"/>
    <col min="9218" max="9220" width="6.28515625" style="2" customWidth="1"/>
    <col min="9221" max="9221" width="1.7109375" style="2" customWidth="1"/>
    <col min="9222" max="9224" width="6.28515625" style="2" customWidth="1"/>
    <col min="9225" max="9225" width="1.7109375" style="2" customWidth="1"/>
    <col min="9226" max="9228" width="6.28515625" style="2" customWidth="1"/>
    <col min="9229" max="9229" width="1.7109375" style="2" customWidth="1"/>
    <col min="9230" max="9232" width="6.28515625" style="2" customWidth="1"/>
    <col min="9233" max="9472" width="9.140625" style="2"/>
    <col min="9473" max="9473" width="11.7109375" style="2" customWidth="1"/>
    <col min="9474" max="9476" width="6.28515625" style="2" customWidth="1"/>
    <col min="9477" max="9477" width="1.7109375" style="2" customWidth="1"/>
    <col min="9478" max="9480" width="6.28515625" style="2" customWidth="1"/>
    <col min="9481" max="9481" width="1.7109375" style="2" customWidth="1"/>
    <col min="9482" max="9484" width="6.28515625" style="2" customWidth="1"/>
    <col min="9485" max="9485" width="1.7109375" style="2" customWidth="1"/>
    <col min="9486" max="9488" width="6.28515625" style="2" customWidth="1"/>
    <col min="9489" max="9728" width="9.140625" style="2"/>
    <col min="9729" max="9729" width="11.7109375" style="2" customWidth="1"/>
    <col min="9730" max="9732" width="6.28515625" style="2" customWidth="1"/>
    <col min="9733" max="9733" width="1.7109375" style="2" customWidth="1"/>
    <col min="9734" max="9736" width="6.28515625" style="2" customWidth="1"/>
    <col min="9737" max="9737" width="1.7109375" style="2" customWidth="1"/>
    <col min="9738" max="9740" width="6.28515625" style="2" customWidth="1"/>
    <col min="9741" max="9741" width="1.7109375" style="2" customWidth="1"/>
    <col min="9742" max="9744" width="6.28515625" style="2" customWidth="1"/>
    <col min="9745" max="9984" width="9.140625" style="2"/>
    <col min="9985" max="9985" width="11.7109375" style="2" customWidth="1"/>
    <col min="9986" max="9988" width="6.28515625" style="2" customWidth="1"/>
    <col min="9989" max="9989" width="1.7109375" style="2" customWidth="1"/>
    <col min="9990" max="9992" width="6.28515625" style="2" customWidth="1"/>
    <col min="9993" max="9993" width="1.7109375" style="2" customWidth="1"/>
    <col min="9994" max="9996" width="6.28515625" style="2" customWidth="1"/>
    <col min="9997" max="9997" width="1.7109375" style="2" customWidth="1"/>
    <col min="9998" max="10000" width="6.28515625" style="2" customWidth="1"/>
    <col min="10001" max="10240" width="9.140625" style="2"/>
    <col min="10241" max="10241" width="11.7109375" style="2" customWidth="1"/>
    <col min="10242" max="10244" width="6.28515625" style="2" customWidth="1"/>
    <col min="10245" max="10245" width="1.7109375" style="2" customWidth="1"/>
    <col min="10246" max="10248" width="6.28515625" style="2" customWidth="1"/>
    <col min="10249" max="10249" width="1.7109375" style="2" customWidth="1"/>
    <col min="10250" max="10252" width="6.28515625" style="2" customWidth="1"/>
    <col min="10253" max="10253" width="1.7109375" style="2" customWidth="1"/>
    <col min="10254" max="10256" width="6.28515625" style="2" customWidth="1"/>
    <col min="10257" max="10496" width="9.140625" style="2"/>
    <col min="10497" max="10497" width="11.7109375" style="2" customWidth="1"/>
    <col min="10498" max="10500" width="6.28515625" style="2" customWidth="1"/>
    <col min="10501" max="10501" width="1.7109375" style="2" customWidth="1"/>
    <col min="10502" max="10504" width="6.28515625" style="2" customWidth="1"/>
    <col min="10505" max="10505" width="1.7109375" style="2" customWidth="1"/>
    <col min="10506" max="10508" width="6.28515625" style="2" customWidth="1"/>
    <col min="10509" max="10509" width="1.7109375" style="2" customWidth="1"/>
    <col min="10510" max="10512" width="6.28515625" style="2" customWidth="1"/>
    <col min="10513" max="10752" width="9.140625" style="2"/>
    <col min="10753" max="10753" width="11.7109375" style="2" customWidth="1"/>
    <col min="10754" max="10756" width="6.28515625" style="2" customWidth="1"/>
    <col min="10757" max="10757" width="1.7109375" style="2" customWidth="1"/>
    <col min="10758" max="10760" width="6.28515625" style="2" customWidth="1"/>
    <col min="10761" max="10761" width="1.7109375" style="2" customWidth="1"/>
    <col min="10762" max="10764" width="6.28515625" style="2" customWidth="1"/>
    <col min="10765" max="10765" width="1.7109375" style="2" customWidth="1"/>
    <col min="10766" max="10768" width="6.28515625" style="2" customWidth="1"/>
    <col min="10769" max="11008" width="9.140625" style="2"/>
    <col min="11009" max="11009" width="11.7109375" style="2" customWidth="1"/>
    <col min="11010" max="11012" width="6.28515625" style="2" customWidth="1"/>
    <col min="11013" max="11013" width="1.7109375" style="2" customWidth="1"/>
    <col min="11014" max="11016" width="6.28515625" style="2" customWidth="1"/>
    <col min="11017" max="11017" width="1.7109375" style="2" customWidth="1"/>
    <col min="11018" max="11020" width="6.28515625" style="2" customWidth="1"/>
    <col min="11021" max="11021" width="1.7109375" style="2" customWidth="1"/>
    <col min="11022" max="11024" width="6.28515625" style="2" customWidth="1"/>
    <col min="11025" max="11264" width="9.140625" style="2"/>
    <col min="11265" max="11265" width="11.7109375" style="2" customWidth="1"/>
    <col min="11266" max="11268" width="6.28515625" style="2" customWidth="1"/>
    <col min="11269" max="11269" width="1.7109375" style="2" customWidth="1"/>
    <col min="11270" max="11272" width="6.28515625" style="2" customWidth="1"/>
    <col min="11273" max="11273" width="1.7109375" style="2" customWidth="1"/>
    <col min="11274" max="11276" width="6.28515625" style="2" customWidth="1"/>
    <col min="11277" max="11277" width="1.7109375" style="2" customWidth="1"/>
    <col min="11278" max="11280" width="6.28515625" style="2" customWidth="1"/>
    <col min="11281" max="11520" width="9.140625" style="2"/>
    <col min="11521" max="11521" width="11.7109375" style="2" customWidth="1"/>
    <col min="11522" max="11524" width="6.28515625" style="2" customWidth="1"/>
    <col min="11525" max="11525" width="1.7109375" style="2" customWidth="1"/>
    <col min="11526" max="11528" width="6.28515625" style="2" customWidth="1"/>
    <col min="11529" max="11529" width="1.7109375" style="2" customWidth="1"/>
    <col min="11530" max="11532" width="6.28515625" style="2" customWidth="1"/>
    <col min="11533" max="11533" width="1.7109375" style="2" customWidth="1"/>
    <col min="11534" max="11536" width="6.28515625" style="2" customWidth="1"/>
    <col min="11537" max="11776" width="9.140625" style="2"/>
    <col min="11777" max="11777" width="11.7109375" style="2" customWidth="1"/>
    <col min="11778" max="11780" width="6.28515625" style="2" customWidth="1"/>
    <col min="11781" max="11781" width="1.7109375" style="2" customWidth="1"/>
    <col min="11782" max="11784" width="6.28515625" style="2" customWidth="1"/>
    <col min="11785" max="11785" width="1.7109375" style="2" customWidth="1"/>
    <col min="11786" max="11788" width="6.28515625" style="2" customWidth="1"/>
    <col min="11789" max="11789" width="1.7109375" style="2" customWidth="1"/>
    <col min="11790" max="11792" width="6.28515625" style="2" customWidth="1"/>
    <col min="11793" max="12032" width="9.140625" style="2"/>
    <col min="12033" max="12033" width="11.7109375" style="2" customWidth="1"/>
    <col min="12034" max="12036" width="6.28515625" style="2" customWidth="1"/>
    <col min="12037" max="12037" width="1.7109375" style="2" customWidth="1"/>
    <col min="12038" max="12040" width="6.28515625" style="2" customWidth="1"/>
    <col min="12041" max="12041" width="1.7109375" style="2" customWidth="1"/>
    <col min="12042" max="12044" width="6.28515625" style="2" customWidth="1"/>
    <col min="12045" max="12045" width="1.7109375" style="2" customWidth="1"/>
    <col min="12046" max="12048" width="6.28515625" style="2" customWidth="1"/>
    <col min="12049" max="12288" width="9.140625" style="2"/>
    <col min="12289" max="12289" width="11.7109375" style="2" customWidth="1"/>
    <col min="12290" max="12292" width="6.28515625" style="2" customWidth="1"/>
    <col min="12293" max="12293" width="1.7109375" style="2" customWidth="1"/>
    <col min="12294" max="12296" width="6.28515625" style="2" customWidth="1"/>
    <col min="12297" max="12297" width="1.7109375" style="2" customWidth="1"/>
    <col min="12298" max="12300" width="6.28515625" style="2" customWidth="1"/>
    <col min="12301" max="12301" width="1.7109375" style="2" customWidth="1"/>
    <col min="12302" max="12304" width="6.28515625" style="2" customWidth="1"/>
    <col min="12305" max="12544" width="9.140625" style="2"/>
    <col min="12545" max="12545" width="11.7109375" style="2" customWidth="1"/>
    <col min="12546" max="12548" width="6.28515625" style="2" customWidth="1"/>
    <col min="12549" max="12549" width="1.7109375" style="2" customWidth="1"/>
    <col min="12550" max="12552" width="6.28515625" style="2" customWidth="1"/>
    <col min="12553" max="12553" width="1.7109375" style="2" customWidth="1"/>
    <col min="12554" max="12556" width="6.28515625" style="2" customWidth="1"/>
    <col min="12557" max="12557" width="1.7109375" style="2" customWidth="1"/>
    <col min="12558" max="12560" width="6.28515625" style="2" customWidth="1"/>
    <col min="12561" max="12800" width="9.140625" style="2"/>
    <col min="12801" max="12801" width="11.7109375" style="2" customWidth="1"/>
    <col min="12802" max="12804" width="6.28515625" style="2" customWidth="1"/>
    <col min="12805" max="12805" width="1.7109375" style="2" customWidth="1"/>
    <col min="12806" max="12808" width="6.28515625" style="2" customWidth="1"/>
    <col min="12809" max="12809" width="1.7109375" style="2" customWidth="1"/>
    <col min="12810" max="12812" width="6.28515625" style="2" customWidth="1"/>
    <col min="12813" max="12813" width="1.7109375" style="2" customWidth="1"/>
    <col min="12814" max="12816" width="6.28515625" style="2" customWidth="1"/>
    <col min="12817" max="13056" width="9.140625" style="2"/>
    <col min="13057" max="13057" width="11.7109375" style="2" customWidth="1"/>
    <col min="13058" max="13060" width="6.28515625" style="2" customWidth="1"/>
    <col min="13061" max="13061" width="1.7109375" style="2" customWidth="1"/>
    <col min="13062" max="13064" width="6.28515625" style="2" customWidth="1"/>
    <col min="13065" max="13065" width="1.7109375" style="2" customWidth="1"/>
    <col min="13066" max="13068" width="6.28515625" style="2" customWidth="1"/>
    <col min="13069" max="13069" width="1.7109375" style="2" customWidth="1"/>
    <col min="13070" max="13072" width="6.28515625" style="2" customWidth="1"/>
    <col min="13073" max="13312" width="9.140625" style="2"/>
    <col min="13313" max="13313" width="11.7109375" style="2" customWidth="1"/>
    <col min="13314" max="13316" width="6.28515625" style="2" customWidth="1"/>
    <col min="13317" max="13317" width="1.7109375" style="2" customWidth="1"/>
    <col min="13318" max="13320" width="6.28515625" style="2" customWidth="1"/>
    <col min="13321" max="13321" width="1.7109375" style="2" customWidth="1"/>
    <col min="13322" max="13324" width="6.28515625" style="2" customWidth="1"/>
    <col min="13325" max="13325" width="1.7109375" style="2" customWidth="1"/>
    <col min="13326" max="13328" width="6.28515625" style="2" customWidth="1"/>
    <col min="13329" max="13568" width="9.140625" style="2"/>
    <col min="13569" max="13569" width="11.7109375" style="2" customWidth="1"/>
    <col min="13570" max="13572" width="6.28515625" style="2" customWidth="1"/>
    <col min="13573" max="13573" width="1.7109375" style="2" customWidth="1"/>
    <col min="13574" max="13576" width="6.28515625" style="2" customWidth="1"/>
    <col min="13577" max="13577" width="1.7109375" style="2" customWidth="1"/>
    <col min="13578" max="13580" width="6.28515625" style="2" customWidth="1"/>
    <col min="13581" max="13581" width="1.7109375" style="2" customWidth="1"/>
    <col min="13582" max="13584" width="6.28515625" style="2" customWidth="1"/>
    <col min="13585" max="13824" width="9.140625" style="2"/>
    <col min="13825" max="13825" width="11.7109375" style="2" customWidth="1"/>
    <col min="13826" max="13828" width="6.28515625" style="2" customWidth="1"/>
    <col min="13829" max="13829" width="1.7109375" style="2" customWidth="1"/>
    <col min="13830" max="13832" width="6.28515625" style="2" customWidth="1"/>
    <col min="13833" max="13833" width="1.7109375" style="2" customWidth="1"/>
    <col min="13834" max="13836" width="6.28515625" style="2" customWidth="1"/>
    <col min="13837" max="13837" width="1.7109375" style="2" customWidth="1"/>
    <col min="13838" max="13840" width="6.28515625" style="2" customWidth="1"/>
    <col min="13841" max="14080" width="9.140625" style="2"/>
    <col min="14081" max="14081" width="11.7109375" style="2" customWidth="1"/>
    <col min="14082" max="14084" width="6.28515625" style="2" customWidth="1"/>
    <col min="14085" max="14085" width="1.7109375" style="2" customWidth="1"/>
    <col min="14086" max="14088" width="6.28515625" style="2" customWidth="1"/>
    <col min="14089" max="14089" width="1.7109375" style="2" customWidth="1"/>
    <col min="14090" max="14092" width="6.28515625" style="2" customWidth="1"/>
    <col min="14093" max="14093" width="1.7109375" style="2" customWidth="1"/>
    <col min="14094" max="14096" width="6.28515625" style="2" customWidth="1"/>
    <col min="14097" max="14336" width="9.140625" style="2"/>
    <col min="14337" max="14337" width="11.7109375" style="2" customWidth="1"/>
    <col min="14338" max="14340" width="6.28515625" style="2" customWidth="1"/>
    <col min="14341" max="14341" width="1.7109375" style="2" customWidth="1"/>
    <col min="14342" max="14344" width="6.28515625" style="2" customWidth="1"/>
    <col min="14345" max="14345" width="1.7109375" style="2" customWidth="1"/>
    <col min="14346" max="14348" width="6.28515625" style="2" customWidth="1"/>
    <col min="14349" max="14349" width="1.7109375" style="2" customWidth="1"/>
    <col min="14350" max="14352" width="6.28515625" style="2" customWidth="1"/>
    <col min="14353" max="14592" width="9.140625" style="2"/>
    <col min="14593" max="14593" width="11.7109375" style="2" customWidth="1"/>
    <col min="14594" max="14596" width="6.28515625" style="2" customWidth="1"/>
    <col min="14597" max="14597" width="1.7109375" style="2" customWidth="1"/>
    <col min="14598" max="14600" width="6.28515625" style="2" customWidth="1"/>
    <col min="14601" max="14601" width="1.7109375" style="2" customWidth="1"/>
    <col min="14602" max="14604" width="6.28515625" style="2" customWidth="1"/>
    <col min="14605" max="14605" width="1.7109375" style="2" customWidth="1"/>
    <col min="14606" max="14608" width="6.28515625" style="2" customWidth="1"/>
    <col min="14609" max="14848" width="9.140625" style="2"/>
    <col min="14849" max="14849" width="11.7109375" style="2" customWidth="1"/>
    <col min="14850" max="14852" width="6.28515625" style="2" customWidth="1"/>
    <col min="14853" max="14853" width="1.7109375" style="2" customWidth="1"/>
    <col min="14854" max="14856" width="6.28515625" style="2" customWidth="1"/>
    <col min="14857" max="14857" width="1.7109375" style="2" customWidth="1"/>
    <col min="14858" max="14860" width="6.28515625" style="2" customWidth="1"/>
    <col min="14861" max="14861" width="1.7109375" style="2" customWidth="1"/>
    <col min="14862" max="14864" width="6.28515625" style="2" customWidth="1"/>
    <col min="14865" max="15104" width="9.140625" style="2"/>
    <col min="15105" max="15105" width="11.7109375" style="2" customWidth="1"/>
    <col min="15106" max="15108" width="6.28515625" style="2" customWidth="1"/>
    <col min="15109" max="15109" width="1.7109375" style="2" customWidth="1"/>
    <col min="15110" max="15112" width="6.28515625" style="2" customWidth="1"/>
    <col min="15113" max="15113" width="1.7109375" style="2" customWidth="1"/>
    <col min="15114" max="15116" width="6.28515625" style="2" customWidth="1"/>
    <col min="15117" max="15117" width="1.7109375" style="2" customWidth="1"/>
    <col min="15118" max="15120" width="6.28515625" style="2" customWidth="1"/>
    <col min="15121" max="15360" width="9.140625" style="2"/>
    <col min="15361" max="15361" width="11.7109375" style="2" customWidth="1"/>
    <col min="15362" max="15364" width="6.28515625" style="2" customWidth="1"/>
    <col min="15365" max="15365" width="1.7109375" style="2" customWidth="1"/>
    <col min="15366" max="15368" width="6.28515625" style="2" customWidth="1"/>
    <col min="15369" max="15369" width="1.7109375" style="2" customWidth="1"/>
    <col min="15370" max="15372" width="6.28515625" style="2" customWidth="1"/>
    <col min="15373" max="15373" width="1.7109375" style="2" customWidth="1"/>
    <col min="15374" max="15376" width="6.28515625" style="2" customWidth="1"/>
    <col min="15377" max="15616" width="9.140625" style="2"/>
    <col min="15617" max="15617" width="11.7109375" style="2" customWidth="1"/>
    <col min="15618" max="15620" width="6.28515625" style="2" customWidth="1"/>
    <col min="15621" max="15621" width="1.7109375" style="2" customWidth="1"/>
    <col min="15622" max="15624" width="6.28515625" style="2" customWidth="1"/>
    <col min="15625" max="15625" width="1.7109375" style="2" customWidth="1"/>
    <col min="15626" max="15628" width="6.28515625" style="2" customWidth="1"/>
    <col min="15629" max="15629" width="1.7109375" style="2" customWidth="1"/>
    <col min="15630" max="15632" width="6.28515625" style="2" customWidth="1"/>
    <col min="15633" max="15872" width="9.140625" style="2"/>
    <col min="15873" max="15873" width="11.7109375" style="2" customWidth="1"/>
    <col min="15874" max="15876" width="6.28515625" style="2" customWidth="1"/>
    <col min="15877" max="15877" width="1.7109375" style="2" customWidth="1"/>
    <col min="15878" max="15880" width="6.28515625" style="2" customWidth="1"/>
    <col min="15881" max="15881" width="1.7109375" style="2" customWidth="1"/>
    <col min="15882" max="15884" width="6.28515625" style="2" customWidth="1"/>
    <col min="15885" max="15885" width="1.7109375" style="2" customWidth="1"/>
    <col min="15886" max="15888" width="6.28515625" style="2" customWidth="1"/>
    <col min="15889" max="16128" width="9.140625" style="2"/>
    <col min="16129" max="16129" width="11.7109375" style="2" customWidth="1"/>
    <col min="16130" max="16132" width="6.28515625" style="2" customWidth="1"/>
    <col min="16133" max="16133" width="1.7109375" style="2" customWidth="1"/>
    <col min="16134" max="16136" width="6.28515625" style="2" customWidth="1"/>
    <col min="16137" max="16137" width="1.7109375" style="2" customWidth="1"/>
    <col min="16138" max="16140" width="6.28515625" style="2" customWidth="1"/>
    <col min="16141" max="16141" width="1.7109375" style="2" customWidth="1"/>
    <col min="16142" max="16144" width="6.28515625" style="2" customWidth="1"/>
    <col min="16145" max="16384" width="9.140625" style="2"/>
  </cols>
  <sheetData>
    <row r="1" spans="1:21" ht="12.75" customHeight="1" x14ac:dyDescent="0.2">
      <c r="A1" s="1" t="s">
        <v>24</v>
      </c>
    </row>
    <row r="2" spans="1:21" ht="21.6" customHeight="1" thickBot="1" x14ac:dyDescent="0.25">
      <c r="A2" s="3" t="s">
        <v>38</v>
      </c>
    </row>
    <row r="3" spans="1:21" ht="12.75" customHeight="1" x14ac:dyDescent="0.2">
      <c r="A3" s="4" t="s">
        <v>0</v>
      </c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1" ht="12.75" customHeight="1" x14ac:dyDescent="0.2">
      <c r="A4" s="1"/>
      <c r="B4" s="6" t="s">
        <v>35</v>
      </c>
      <c r="C4" s="6"/>
      <c r="D4" s="6"/>
      <c r="E4" s="1"/>
      <c r="F4" s="28" t="s">
        <v>36</v>
      </c>
      <c r="G4" s="28"/>
      <c r="H4" s="6"/>
      <c r="I4" s="1"/>
      <c r="J4" s="6" t="s">
        <v>2</v>
      </c>
      <c r="K4" s="6"/>
      <c r="L4" s="6"/>
      <c r="M4" s="1"/>
      <c r="N4" s="6" t="s">
        <v>3</v>
      </c>
      <c r="O4" s="6"/>
      <c r="P4" s="6"/>
    </row>
    <row r="5" spans="1:21" ht="12.75" customHeight="1" x14ac:dyDescent="0.2">
      <c r="A5" s="7"/>
      <c r="B5" s="7">
        <v>2000</v>
      </c>
      <c r="C5" s="8">
        <v>2010</v>
      </c>
      <c r="D5" s="8">
        <v>2011</v>
      </c>
      <c r="E5" s="7"/>
      <c r="F5" s="7">
        <v>2000</v>
      </c>
      <c r="G5" s="8">
        <v>2010</v>
      </c>
      <c r="H5" s="8">
        <v>2011</v>
      </c>
      <c r="I5" s="7"/>
      <c r="J5" s="7">
        <v>2000</v>
      </c>
      <c r="K5" s="8">
        <v>2010</v>
      </c>
      <c r="L5" s="8">
        <v>2011</v>
      </c>
      <c r="M5" s="7"/>
      <c r="N5" s="7">
        <v>2000</v>
      </c>
      <c r="O5" s="9">
        <v>2010</v>
      </c>
      <c r="P5" s="8">
        <v>2011</v>
      </c>
    </row>
    <row r="6" spans="1:21" ht="12.75" customHeight="1" x14ac:dyDescent="0.2">
      <c r="A6" s="10" t="s">
        <v>26</v>
      </c>
      <c r="B6" s="1"/>
      <c r="C6" s="11"/>
      <c r="D6" s="11"/>
      <c r="E6" s="1"/>
      <c r="F6" s="1"/>
      <c r="G6" s="11"/>
      <c r="H6" s="11"/>
      <c r="I6" s="1"/>
      <c r="J6" s="1"/>
      <c r="K6" s="11"/>
      <c r="L6" s="11"/>
      <c r="M6" s="1"/>
      <c r="N6" s="1"/>
      <c r="O6" s="11"/>
      <c r="P6" s="11"/>
      <c r="R6" s="12"/>
    </row>
    <row r="7" spans="1:21" ht="12.75" customHeight="1" x14ac:dyDescent="0.2">
      <c r="A7" s="1" t="s">
        <v>4</v>
      </c>
      <c r="B7" s="13">
        <v>98</v>
      </c>
      <c r="C7" s="13">
        <v>63</v>
      </c>
      <c r="D7" s="13">
        <v>55</v>
      </c>
      <c r="E7" s="14"/>
      <c r="F7" s="13">
        <v>52</v>
      </c>
      <c r="G7" s="13">
        <v>68</v>
      </c>
      <c r="H7" s="13">
        <v>69</v>
      </c>
      <c r="I7" s="14"/>
      <c r="J7" s="13">
        <v>241</v>
      </c>
      <c r="K7" s="13">
        <v>231</v>
      </c>
      <c r="L7" s="13">
        <v>231</v>
      </c>
      <c r="M7" s="14"/>
      <c r="N7" s="13">
        <v>123</v>
      </c>
      <c r="O7" s="13">
        <v>126</v>
      </c>
      <c r="P7" s="13">
        <v>125</v>
      </c>
      <c r="R7" s="13"/>
      <c r="S7" s="13"/>
      <c r="T7" s="13"/>
      <c r="U7" s="13"/>
    </row>
    <row r="8" spans="1:21" ht="12.75" customHeight="1" x14ac:dyDescent="0.2">
      <c r="A8" s="1" t="s">
        <v>5</v>
      </c>
      <c r="B8" s="13">
        <v>159</v>
      </c>
      <c r="C8" s="13">
        <v>135</v>
      </c>
      <c r="D8" s="13">
        <v>136</v>
      </c>
      <c r="E8" s="14"/>
      <c r="F8" s="13">
        <v>117</v>
      </c>
      <c r="G8" s="13">
        <v>159</v>
      </c>
      <c r="H8" s="13">
        <v>169</v>
      </c>
      <c r="I8" s="14"/>
      <c r="J8" s="13">
        <v>394</v>
      </c>
      <c r="K8" s="13">
        <v>454</v>
      </c>
      <c r="L8" s="13">
        <v>468</v>
      </c>
      <c r="M8" s="14"/>
      <c r="N8" s="13">
        <v>160</v>
      </c>
      <c r="O8" s="13">
        <v>195</v>
      </c>
      <c r="P8" s="13">
        <v>205</v>
      </c>
      <c r="R8" s="13"/>
      <c r="S8" s="13"/>
      <c r="T8" s="13"/>
      <c r="U8" s="13"/>
    </row>
    <row r="9" spans="1:21" ht="12.75" customHeight="1" x14ac:dyDescent="0.2">
      <c r="A9" s="1" t="s">
        <v>6</v>
      </c>
      <c r="B9" s="13">
        <v>459</v>
      </c>
      <c r="C9" s="13">
        <v>465</v>
      </c>
      <c r="D9" s="13">
        <v>473</v>
      </c>
      <c r="E9" s="14"/>
      <c r="F9" s="13">
        <v>362</v>
      </c>
      <c r="G9" s="13">
        <v>394</v>
      </c>
      <c r="H9" s="13">
        <v>402</v>
      </c>
      <c r="I9" s="14"/>
      <c r="J9" s="13">
        <v>1127</v>
      </c>
      <c r="K9" s="13">
        <v>1188</v>
      </c>
      <c r="L9" s="13">
        <v>1200</v>
      </c>
      <c r="M9" s="14"/>
      <c r="N9" s="13">
        <v>351</v>
      </c>
      <c r="O9" s="13">
        <v>455</v>
      </c>
      <c r="P9" s="13">
        <v>452</v>
      </c>
      <c r="R9" s="13"/>
      <c r="S9" s="13"/>
      <c r="T9" s="13"/>
      <c r="U9" s="13"/>
    </row>
    <row r="10" spans="1:21" ht="12.75" customHeight="1" x14ac:dyDescent="0.2">
      <c r="A10" s="1" t="s">
        <v>7</v>
      </c>
      <c r="B10" s="13">
        <v>92</v>
      </c>
      <c r="C10" s="13">
        <v>81</v>
      </c>
      <c r="D10" s="13">
        <v>80</v>
      </c>
      <c r="E10" s="14"/>
      <c r="F10" s="13">
        <v>96</v>
      </c>
      <c r="G10" s="13">
        <v>76</v>
      </c>
      <c r="H10" s="13">
        <v>79</v>
      </c>
      <c r="I10" s="14"/>
      <c r="J10" s="13">
        <v>264</v>
      </c>
      <c r="K10" s="13">
        <v>268</v>
      </c>
      <c r="L10" s="13">
        <v>264</v>
      </c>
      <c r="M10" s="14"/>
      <c r="N10" s="13">
        <v>143</v>
      </c>
      <c r="O10" s="13">
        <v>155</v>
      </c>
      <c r="P10" s="13">
        <v>154</v>
      </c>
      <c r="R10" s="13"/>
      <c r="S10" s="13"/>
      <c r="T10" s="13"/>
      <c r="U10" s="13"/>
    </row>
    <row r="11" spans="1:21" ht="12.75" customHeight="1" x14ac:dyDescent="0.2">
      <c r="A11" s="1" t="s">
        <v>8</v>
      </c>
      <c r="B11" s="13">
        <v>88</v>
      </c>
      <c r="C11" s="13">
        <v>67</v>
      </c>
      <c r="D11" s="13">
        <v>79</v>
      </c>
      <c r="E11" s="14"/>
      <c r="F11" s="13">
        <v>66</v>
      </c>
      <c r="G11" s="13">
        <v>89</v>
      </c>
      <c r="H11" s="13">
        <v>86</v>
      </c>
      <c r="I11" s="14"/>
      <c r="J11" s="13">
        <v>218</v>
      </c>
      <c r="K11" s="13">
        <v>205</v>
      </c>
      <c r="L11" s="13">
        <v>214</v>
      </c>
      <c r="M11" s="14"/>
      <c r="N11" s="13">
        <v>106</v>
      </c>
      <c r="O11" s="13">
        <v>114</v>
      </c>
      <c r="P11" s="13">
        <v>113</v>
      </c>
      <c r="R11" s="13"/>
      <c r="S11" s="13"/>
      <c r="T11" s="13"/>
      <c r="U11" s="13"/>
    </row>
    <row r="12" spans="1:21" ht="12.75" customHeight="1" x14ac:dyDescent="0.2">
      <c r="A12" s="1" t="s">
        <v>9</v>
      </c>
      <c r="B12" s="13">
        <v>253</v>
      </c>
      <c r="C12" s="13">
        <v>253</v>
      </c>
      <c r="D12" s="13">
        <v>274</v>
      </c>
      <c r="E12" s="14"/>
      <c r="F12" s="13">
        <v>225</v>
      </c>
      <c r="G12" s="13">
        <v>250</v>
      </c>
      <c r="H12" s="13">
        <v>250</v>
      </c>
      <c r="I12" s="14"/>
      <c r="J12" s="13">
        <v>655</v>
      </c>
      <c r="K12" s="13">
        <v>732</v>
      </c>
      <c r="L12" s="13">
        <v>716</v>
      </c>
      <c r="M12" s="14"/>
      <c r="N12" s="13">
        <v>218</v>
      </c>
      <c r="O12" s="13">
        <v>273</v>
      </c>
      <c r="P12" s="13">
        <v>286</v>
      </c>
      <c r="R12" s="13"/>
      <c r="S12" s="13"/>
      <c r="T12" s="13"/>
      <c r="U12" s="13"/>
    </row>
    <row r="13" spans="1:21" ht="12.75" customHeight="1" x14ac:dyDescent="0.2">
      <c r="A13" s="1" t="s">
        <v>10</v>
      </c>
      <c r="B13" s="13">
        <v>712</v>
      </c>
      <c r="C13" s="13">
        <v>859</v>
      </c>
      <c r="D13" s="13">
        <v>901</v>
      </c>
      <c r="E13" s="14"/>
      <c r="F13" s="13">
        <v>531</v>
      </c>
      <c r="G13" s="13">
        <v>636</v>
      </c>
      <c r="H13" s="13">
        <v>667</v>
      </c>
      <c r="I13" s="14"/>
      <c r="J13" s="13">
        <v>1676</v>
      </c>
      <c r="K13" s="13">
        <v>2080</v>
      </c>
      <c r="L13" s="13">
        <v>2130</v>
      </c>
      <c r="M13" s="14"/>
      <c r="N13" s="13">
        <v>409</v>
      </c>
      <c r="O13" s="13">
        <v>523</v>
      </c>
      <c r="P13" s="13">
        <v>551</v>
      </c>
      <c r="R13" s="13"/>
      <c r="S13" s="13"/>
      <c r="T13" s="13"/>
      <c r="U13" s="13"/>
    </row>
    <row r="14" spans="1:21" ht="12.75" customHeight="1" x14ac:dyDescent="0.2">
      <c r="A14" s="1" t="s">
        <v>11</v>
      </c>
      <c r="B14" s="13">
        <v>69</v>
      </c>
      <c r="C14" s="13">
        <v>44</v>
      </c>
      <c r="D14" s="13">
        <v>43</v>
      </c>
      <c r="E14" s="14"/>
      <c r="F14" s="13">
        <v>52</v>
      </c>
      <c r="G14" s="13">
        <v>54</v>
      </c>
      <c r="H14" s="13">
        <v>50</v>
      </c>
      <c r="I14" s="14"/>
      <c r="J14" s="13">
        <v>182</v>
      </c>
      <c r="K14" s="13">
        <v>164</v>
      </c>
      <c r="L14" s="13">
        <v>167</v>
      </c>
      <c r="M14" s="14"/>
      <c r="N14" s="13">
        <v>102</v>
      </c>
      <c r="O14" s="13">
        <v>102</v>
      </c>
      <c r="P14" s="13">
        <v>101</v>
      </c>
      <c r="R14" s="13"/>
      <c r="S14" s="13"/>
      <c r="T14" s="13"/>
      <c r="U14" s="13"/>
    </row>
    <row r="15" spans="1:21" ht="12.75" customHeight="1" x14ac:dyDescent="0.2">
      <c r="A15" s="1" t="s">
        <v>12</v>
      </c>
      <c r="B15" s="13">
        <v>56</v>
      </c>
      <c r="C15" s="13">
        <v>34</v>
      </c>
      <c r="D15" s="13">
        <v>31</v>
      </c>
      <c r="E15" s="14"/>
      <c r="F15" s="13">
        <v>30</v>
      </c>
      <c r="G15" s="13">
        <v>33</v>
      </c>
      <c r="H15" s="13">
        <v>35</v>
      </c>
      <c r="I15" s="14"/>
      <c r="J15" s="13">
        <v>145</v>
      </c>
      <c r="K15" s="13">
        <v>127</v>
      </c>
      <c r="L15" s="13">
        <v>111</v>
      </c>
      <c r="M15" s="14"/>
      <c r="N15" s="13">
        <v>65</v>
      </c>
      <c r="O15" s="13">
        <v>65</v>
      </c>
      <c r="P15" s="13">
        <v>72</v>
      </c>
      <c r="R15" s="13"/>
      <c r="S15" s="13"/>
      <c r="T15" s="13"/>
      <c r="U15" s="13"/>
    </row>
    <row r="16" spans="1:21" ht="12.75" customHeight="1" x14ac:dyDescent="0.2">
      <c r="A16" s="1" t="s">
        <v>13</v>
      </c>
      <c r="B16" s="13">
        <v>376</v>
      </c>
      <c r="C16" s="13">
        <v>374</v>
      </c>
      <c r="D16" s="13">
        <v>381</v>
      </c>
      <c r="E16" s="14"/>
      <c r="F16" s="13">
        <v>238</v>
      </c>
      <c r="G16" s="13">
        <v>273</v>
      </c>
      <c r="H16" s="13">
        <v>301</v>
      </c>
      <c r="I16" s="14"/>
      <c r="J16" s="13">
        <v>787</v>
      </c>
      <c r="K16" s="13">
        <v>899</v>
      </c>
      <c r="L16" s="13">
        <v>896</v>
      </c>
      <c r="M16" s="14"/>
      <c r="N16" s="13">
        <v>184</v>
      </c>
      <c r="O16" s="13">
        <v>268</v>
      </c>
      <c r="P16" s="13">
        <v>282</v>
      </c>
      <c r="R16" s="13"/>
      <c r="S16" s="13"/>
      <c r="T16" s="13"/>
      <c r="U16" s="13"/>
    </row>
    <row r="17" spans="1:21" ht="12.75" customHeight="1" x14ac:dyDescent="0.2">
      <c r="A17" s="1" t="s">
        <v>14</v>
      </c>
      <c r="B17" s="13">
        <v>79</v>
      </c>
      <c r="C17" s="13">
        <v>70</v>
      </c>
      <c r="D17" s="13">
        <v>68</v>
      </c>
      <c r="E17" s="14"/>
      <c r="F17" s="13">
        <v>59</v>
      </c>
      <c r="G17" s="13">
        <v>41</v>
      </c>
      <c r="H17" s="13">
        <v>49</v>
      </c>
      <c r="I17" s="14"/>
      <c r="J17" s="13">
        <v>188</v>
      </c>
      <c r="K17" s="13">
        <v>197</v>
      </c>
      <c r="L17" s="13">
        <v>189</v>
      </c>
      <c r="M17" s="14"/>
      <c r="N17" s="13">
        <v>51</v>
      </c>
      <c r="O17" s="13">
        <v>86</v>
      </c>
      <c r="P17" s="13">
        <v>93</v>
      </c>
      <c r="R17" s="13"/>
      <c r="S17" s="13"/>
      <c r="T17" s="13"/>
      <c r="U17" s="13"/>
    </row>
    <row r="18" spans="1:21" ht="12.75" customHeight="1" x14ac:dyDescent="0.2">
      <c r="A18" s="1" t="s">
        <v>15</v>
      </c>
      <c r="B18" s="13">
        <v>321</v>
      </c>
      <c r="C18" s="13">
        <v>309</v>
      </c>
      <c r="D18" s="13">
        <v>308</v>
      </c>
      <c r="E18" s="14"/>
      <c r="F18" s="13">
        <v>251</v>
      </c>
      <c r="G18" s="13">
        <v>269</v>
      </c>
      <c r="H18" s="13">
        <v>264</v>
      </c>
      <c r="I18" s="14"/>
      <c r="J18" s="13">
        <v>792</v>
      </c>
      <c r="K18" s="13">
        <v>861</v>
      </c>
      <c r="L18" s="13">
        <v>860</v>
      </c>
      <c r="M18" s="14"/>
      <c r="N18" s="13">
        <v>315</v>
      </c>
      <c r="O18" s="13">
        <v>363</v>
      </c>
      <c r="P18" s="13">
        <v>378</v>
      </c>
      <c r="R18" s="13"/>
      <c r="S18" s="13"/>
      <c r="T18" s="13"/>
      <c r="U18" s="13"/>
    </row>
    <row r="19" spans="1:21" ht="12.75" customHeight="1" x14ac:dyDescent="0.2">
      <c r="A19" s="1" t="s">
        <v>16</v>
      </c>
      <c r="B19" s="13">
        <v>22</v>
      </c>
      <c r="C19" s="13">
        <v>16</v>
      </c>
      <c r="D19" s="13">
        <v>9</v>
      </c>
      <c r="E19" s="14"/>
      <c r="F19" s="13">
        <v>11</v>
      </c>
      <c r="G19" s="13">
        <v>17</v>
      </c>
      <c r="H19" s="13">
        <v>11</v>
      </c>
      <c r="I19" s="14"/>
      <c r="J19" s="13">
        <v>59</v>
      </c>
      <c r="K19" s="13">
        <v>51</v>
      </c>
      <c r="L19" s="13">
        <v>46</v>
      </c>
      <c r="M19" s="14"/>
      <c r="N19" s="13">
        <v>37</v>
      </c>
      <c r="O19" s="13">
        <v>35</v>
      </c>
      <c r="P19" s="13">
        <v>37</v>
      </c>
      <c r="R19" s="13"/>
      <c r="S19" s="13"/>
      <c r="T19" s="13"/>
      <c r="U19" s="13"/>
    </row>
    <row r="20" spans="1:21" ht="12.75" customHeight="1" x14ac:dyDescent="0.2">
      <c r="A20" s="1" t="s">
        <v>17</v>
      </c>
      <c r="B20" s="13">
        <v>206</v>
      </c>
      <c r="C20" s="13">
        <v>152</v>
      </c>
      <c r="D20" s="13">
        <v>160</v>
      </c>
      <c r="E20" s="14"/>
      <c r="F20" s="13">
        <v>136</v>
      </c>
      <c r="G20" s="13">
        <v>149</v>
      </c>
      <c r="H20" s="13">
        <v>140</v>
      </c>
      <c r="I20" s="14"/>
      <c r="J20" s="13">
        <v>499</v>
      </c>
      <c r="K20" s="13">
        <v>517</v>
      </c>
      <c r="L20" s="13">
        <v>512</v>
      </c>
      <c r="M20" s="14"/>
      <c r="N20" s="13">
        <v>172</v>
      </c>
      <c r="O20" s="13">
        <v>201</v>
      </c>
      <c r="P20" s="13">
        <v>220</v>
      </c>
      <c r="R20" s="13"/>
      <c r="S20" s="13"/>
      <c r="T20" s="13"/>
      <c r="U20" s="13"/>
    </row>
    <row r="21" spans="1:21" ht="12.75" customHeight="1" x14ac:dyDescent="0.2">
      <c r="A21" s="1" t="s">
        <v>18</v>
      </c>
      <c r="B21" s="13">
        <v>73</v>
      </c>
      <c r="C21" s="13">
        <v>69</v>
      </c>
      <c r="D21" s="13">
        <v>66</v>
      </c>
      <c r="E21" s="14"/>
      <c r="F21" s="13">
        <v>51</v>
      </c>
      <c r="G21" s="13">
        <v>56</v>
      </c>
      <c r="H21" s="13">
        <v>62</v>
      </c>
      <c r="I21" s="14"/>
      <c r="J21" s="13">
        <v>184</v>
      </c>
      <c r="K21" s="13">
        <v>205</v>
      </c>
      <c r="L21" s="13">
        <v>195</v>
      </c>
      <c r="M21" s="14"/>
      <c r="N21" s="13">
        <v>101</v>
      </c>
      <c r="O21" s="13">
        <v>122</v>
      </c>
      <c r="P21" s="13">
        <v>126</v>
      </c>
      <c r="R21" s="13"/>
      <c r="S21" s="13"/>
      <c r="T21" s="13"/>
      <c r="U21" s="13"/>
    </row>
    <row r="22" spans="1:21" ht="15" customHeight="1" x14ac:dyDescent="0.2">
      <c r="A22" s="1" t="s">
        <v>19</v>
      </c>
      <c r="B22" s="13">
        <v>1728</v>
      </c>
      <c r="C22" s="13">
        <v>1591</v>
      </c>
      <c r="D22" s="13">
        <v>1581</v>
      </c>
      <c r="E22" s="14"/>
      <c r="F22" s="13">
        <v>2054</v>
      </c>
      <c r="G22" s="13">
        <v>2138</v>
      </c>
      <c r="H22" s="13">
        <v>2147</v>
      </c>
      <c r="I22" s="14"/>
      <c r="J22" s="13">
        <v>5019</v>
      </c>
      <c r="K22" s="13">
        <v>5399</v>
      </c>
      <c r="L22" s="13">
        <v>5372</v>
      </c>
      <c r="M22" s="14"/>
      <c r="N22" s="13">
        <v>1687</v>
      </c>
      <c r="O22" s="13">
        <v>2062</v>
      </c>
      <c r="P22" s="13">
        <v>2163</v>
      </c>
      <c r="R22" s="13"/>
      <c r="S22" s="13"/>
      <c r="T22" s="13"/>
      <c r="U22" s="13"/>
    </row>
    <row r="23" spans="1:21" ht="15" customHeight="1" x14ac:dyDescent="0.2">
      <c r="A23" s="1" t="s">
        <v>20</v>
      </c>
      <c r="B23" s="14">
        <f>SUM(B24:B25)</f>
        <v>3063</v>
      </c>
      <c r="C23" s="14">
        <f t="shared" ref="C23:P23" si="0">SUM(C24:C25)</f>
        <v>2991</v>
      </c>
      <c r="D23" s="14">
        <f t="shared" si="0"/>
        <v>3064</v>
      </c>
      <c r="E23" s="14"/>
      <c r="F23" s="14">
        <f t="shared" si="0"/>
        <v>2277</v>
      </c>
      <c r="G23" s="14">
        <f t="shared" si="0"/>
        <v>2564</v>
      </c>
      <c r="H23" s="14">
        <f t="shared" si="0"/>
        <v>2634</v>
      </c>
      <c r="I23" s="14"/>
      <c r="J23" s="14">
        <f t="shared" si="0"/>
        <v>7411</v>
      </c>
      <c r="K23" s="14">
        <f t="shared" si="0"/>
        <v>8179</v>
      </c>
      <c r="L23" s="14">
        <f t="shared" si="0"/>
        <v>8199</v>
      </c>
      <c r="M23" s="14"/>
      <c r="N23" s="14">
        <f t="shared" si="0"/>
        <v>2537</v>
      </c>
      <c r="O23" s="14">
        <f t="shared" si="0"/>
        <v>3083</v>
      </c>
      <c r="P23" s="14">
        <f t="shared" si="0"/>
        <v>3195</v>
      </c>
      <c r="R23" s="13"/>
      <c r="S23" s="13"/>
      <c r="T23" s="13"/>
    </row>
    <row r="24" spans="1:21" ht="12.75" customHeight="1" x14ac:dyDescent="0.2">
      <c r="A24" s="15" t="s">
        <v>21</v>
      </c>
      <c r="B24" s="14">
        <f>SUM(B8:B9,B11:B13,B16:B17,B18,B20)</f>
        <v>2653</v>
      </c>
      <c r="C24" s="14">
        <f t="shared" ref="C24:P24" si="1">SUM(C8:C9,C11:C13,C16:C17,C18,C20)</f>
        <v>2684</v>
      </c>
      <c r="D24" s="14">
        <f t="shared" si="1"/>
        <v>2780</v>
      </c>
      <c r="E24" s="14"/>
      <c r="F24" s="14">
        <f t="shared" si="1"/>
        <v>1985</v>
      </c>
      <c r="G24" s="14">
        <f t="shared" si="1"/>
        <v>2260</v>
      </c>
      <c r="H24" s="14">
        <f t="shared" si="1"/>
        <v>2328</v>
      </c>
      <c r="I24" s="14"/>
      <c r="J24" s="14">
        <f t="shared" si="1"/>
        <v>6336</v>
      </c>
      <c r="K24" s="14">
        <f t="shared" si="1"/>
        <v>7133</v>
      </c>
      <c r="L24" s="14">
        <f t="shared" si="1"/>
        <v>7185</v>
      </c>
      <c r="M24" s="14"/>
      <c r="N24" s="14">
        <f t="shared" si="1"/>
        <v>1966</v>
      </c>
      <c r="O24" s="14">
        <f t="shared" si="1"/>
        <v>2478</v>
      </c>
      <c r="P24" s="14">
        <f t="shared" si="1"/>
        <v>2580</v>
      </c>
      <c r="R24" s="13"/>
      <c r="S24" s="13"/>
      <c r="T24" s="13"/>
    </row>
    <row r="25" spans="1:21" ht="12.75" customHeight="1" x14ac:dyDescent="0.2">
      <c r="A25" s="15" t="s">
        <v>22</v>
      </c>
      <c r="B25" s="14">
        <f>SUM(B7,B10,B14:B15,B19,B21)</f>
        <v>410</v>
      </c>
      <c r="C25" s="14">
        <f t="shared" ref="C25:P25" si="2">SUM(C7,C10,C14:C15,C19,C21)</f>
        <v>307</v>
      </c>
      <c r="D25" s="14">
        <f t="shared" si="2"/>
        <v>284</v>
      </c>
      <c r="E25" s="14"/>
      <c r="F25" s="14">
        <f t="shared" si="2"/>
        <v>292</v>
      </c>
      <c r="G25" s="14">
        <f t="shared" si="2"/>
        <v>304</v>
      </c>
      <c r="H25" s="14">
        <f t="shared" si="2"/>
        <v>306</v>
      </c>
      <c r="I25" s="14"/>
      <c r="J25" s="14">
        <f t="shared" si="2"/>
        <v>1075</v>
      </c>
      <c r="K25" s="14">
        <f t="shared" si="2"/>
        <v>1046</v>
      </c>
      <c r="L25" s="14">
        <f t="shared" si="2"/>
        <v>1014</v>
      </c>
      <c r="M25" s="14"/>
      <c r="N25" s="14">
        <f t="shared" si="2"/>
        <v>571</v>
      </c>
      <c r="O25" s="14">
        <f t="shared" si="2"/>
        <v>605</v>
      </c>
      <c r="P25" s="14">
        <f t="shared" si="2"/>
        <v>615</v>
      </c>
      <c r="R25" s="13"/>
      <c r="S25" s="13"/>
      <c r="T25" s="13"/>
    </row>
    <row r="26" spans="1:21" ht="15.75" customHeight="1" x14ac:dyDescent="0.2">
      <c r="A26" s="10" t="s">
        <v>23</v>
      </c>
      <c r="B26" s="16">
        <f>SUM(B22,B23)</f>
        <v>4791</v>
      </c>
      <c r="C26" s="16">
        <f t="shared" ref="C26:P26" si="3">SUM(C22,C23)</f>
        <v>4582</v>
      </c>
      <c r="D26" s="16">
        <f t="shared" si="3"/>
        <v>4645</v>
      </c>
      <c r="E26" s="16"/>
      <c r="F26" s="16">
        <f t="shared" si="3"/>
        <v>4331</v>
      </c>
      <c r="G26" s="16">
        <f t="shared" si="3"/>
        <v>4702</v>
      </c>
      <c r="H26" s="16">
        <f t="shared" si="3"/>
        <v>4781</v>
      </c>
      <c r="I26" s="16"/>
      <c r="J26" s="16">
        <f t="shared" si="3"/>
        <v>12430</v>
      </c>
      <c r="K26" s="16">
        <f t="shared" si="3"/>
        <v>13578</v>
      </c>
      <c r="L26" s="16">
        <f t="shared" si="3"/>
        <v>13571</v>
      </c>
      <c r="M26" s="16"/>
      <c r="N26" s="16">
        <f t="shared" si="3"/>
        <v>4224</v>
      </c>
      <c r="O26" s="16">
        <f t="shared" si="3"/>
        <v>5145</v>
      </c>
      <c r="P26" s="16">
        <f t="shared" si="3"/>
        <v>5358</v>
      </c>
      <c r="R26" s="13"/>
      <c r="S26" s="13"/>
      <c r="T26" s="13"/>
    </row>
    <row r="27" spans="1:21" ht="16.5" customHeight="1" x14ac:dyDescent="0.2">
      <c r="A27" s="10" t="s">
        <v>25</v>
      </c>
      <c r="B27" s="1"/>
      <c r="C27" s="11"/>
      <c r="D27" s="11"/>
      <c r="E27" s="1"/>
      <c r="F27" s="1"/>
      <c r="G27" s="11"/>
      <c r="H27" s="11"/>
      <c r="I27" s="1"/>
      <c r="J27" s="1"/>
      <c r="K27" s="11"/>
      <c r="L27" s="11"/>
      <c r="M27" s="1"/>
      <c r="N27" s="1"/>
      <c r="O27" s="11"/>
      <c r="P27" s="11"/>
    </row>
    <row r="28" spans="1:21" ht="12.75" customHeight="1" x14ac:dyDescent="0.2">
      <c r="A28" s="1" t="s">
        <v>4</v>
      </c>
      <c r="B28" s="17">
        <f>B7/SUM($N7,$J7,$F7,$B7)*100</f>
        <v>19.066147859922179</v>
      </c>
      <c r="C28" s="17">
        <f>C7/SUM($O7,$K7,$G7,$C7)*100</f>
        <v>12.909836065573771</v>
      </c>
      <c r="D28" s="17">
        <f>D7/SUM($P7,$L7,$H7,$D7)*100</f>
        <v>11.458333333333332</v>
      </c>
      <c r="E28" s="17"/>
      <c r="F28" s="17">
        <f>F7/SUM($N7,$J7,$F7,$B7)*100</f>
        <v>10.116731517509727</v>
      </c>
      <c r="G28" s="17">
        <f>G7/SUM($O7,$K7,$G7,$C7)*100</f>
        <v>13.934426229508196</v>
      </c>
      <c r="H28" s="17">
        <f>H7/SUM($P7,$L7,$H7,$D7)*100</f>
        <v>14.374999999999998</v>
      </c>
      <c r="I28" s="17"/>
      <c r="J28" s="17">
        <f>J7/SUM($N7,$J7,$F7,$B7)*100</f>
        <v>46.887159533073927</v>
      </c>
      <c r="K28" s="17">
        <f>K7/SUM($O7,$K7,$G7,$C7)*100</f>
        <v>47.33606557377049</v>
      </c>
      <c r="L28" s="17">
        <f>L7/SUM($P7,$L7,$H7,$D7)*100</f>
        <v>48.125</v>
      </c>
      <c r="M28" s="17"/>
      <c r="N28" s="17">
        <f>N7/SUM($N7,$J7,$F7,$B7)*100</f>
        <v>23.929961089494164</v>
      </c>
      <c r="O28" s="17">
        <f>O7/SUM($O7,$K7,$G7,$C7)*100</f>
        <v>25.819672131147541</v>
      </c>
      <c r="P28" s="17">
        <f>P7/SUM($P7,$L7,$H7,$D7)*100</f>
        <v>26.041666666666668</v>
      </c>
      <c r="R28" s="29"/>
      <c r="S28" s="29"/>
      <c r="T28" s="29"/>
    </row>
    <row r="29" spans="1:21" ht="12.75" customHeight="1" x14ac:dyDescent="0.2">
      <c r="A29" s="1" t="s">
        <v>5</v>
      </c>
      <c r="B29" s="17">
        <f t="shared" ref="B29:B47" si="4">B8/SUM($N8,$J8,$F8,$B8)*100</f>
        <v>19.156626506024097</v>
      </c>
      <c r="C29" s="18">
        <f t="shared" ref="C29:C47" si="5">C8/SUM($O8,$K8,$G8,$C8)*100</f>
        <v>14.316012725344645</v>
      </c>
      <c r="D29" s="18">
        <f t="shared" ref="D29:D47" si="6">D8/SUM($P8,$L8,$H8,$D8)*100</f>
        <v>13.905930470347649</v>
      </c>
      <c r="E29" s="1"/>
      <c r="F29" s="19">
        <f t="shared" ref="F29:F47" si="7">F8/SUM($N8,$J8,$F8,$B8)*100</f>
        <v>14.096385542168674</v>
      </c>
      <c r="G29" s="20">
        <f t="shared" ref="G29:G47" si="8">G8/SUM($O8,$K8,$G8,$C8)*100</f>
        <v>16.861081654294804</v>
      </c>
      <c r="H29" s="20">
        <f t="shared" ref="H29:H47" si="9">H8/SUM($P8,$L8,$H8,$D8)*100</f>
        <v>17.280163599182004</v>
      </c>
      <c r="I29" s="1"/>
      <c r="J29" s="19">
        <f t="shared" ref="J29:J47" si="10">J8/SUM($N8,$J8,$F8,$B8)*100</f>
        <v>47.46987951807229</v>
      </c>
      <c r="K29" s="17">
        <f t="shared" ref="K29:K47" si="11">K8/SUM($O8,$K8,$G8,$C8)*100</f>
        <v>48.144220572640513</v>
      </c>
      <c r="L29" s="17">
        <f t="shared" ref="L29:L47" si="12">L8/SUM($P8,$L8,$H8,$D8)*100</f>
        <v>47.852760736196323</v>
      </c>
      <c r="M29" s="17"/>
      <c r="N29" s="17">
        <f t="shared" ref="N29:N47" si="13">N8/SUM($N8,$J8,$F8,$B8)*100</f>
        <v>19.277108433734941</v>
      </c>
      <c r="O29" s="17">
        <f t="shared" ref="O29:O47" si="14">O8/SUM($O8,$K8,$G8,$C8)*100</f>
        <v>20.678685047720041</v>
      </c>
      <c r="P29" s="17">
        <f t="shared" ref="P29:P47" si="15">P8/SUM($P8,$L8,$H8,$D8)*100</f>
        <v>20.961145194274028</v>
      </c>
      <c r="R29" s="29"/>
      <c r="S29" s="29"/>
      <c r="T29" s="29"/>
    </row>
    <row r="30" spans="1:21" ht="12.75" customHeight="1" x14ac:dyDescent="0.2">
      <c r="A30" s="1" t="s">
        <v>6</v>
      </c>
      <c r="B30" s="17">
        <f t="shared" si="4"/>
        <v>19.96520226185298</v>
      </c>
      <c r="C30" s="17">
        <f t="shared" si="5"/>
        <v>18.585131894484412</v>
      </c>
      <c r="D30" s="17">
        <f t="shared" si="6"/>
        <v>18.717847249703208</v>
      </c>
      <c r="E30" s="1"/>
      <c r="F30" s="19">
        <f t="shared" si="7"/>
        <v>15.745976511526752</v>
      </c>
      <c r="G30" s="20">
        <f t="shared" si="8"/>
        <v>15.747402078337331</v>
      </c>
      <c r="H30" s="20">
        <f t="shared" si="9"/>
        <v>15.908191531460231</v>
      </c>
      <c r="I30" s="1"/>
      <c r="J30" s="19">
        <f t="shared" si="10"/>
        <v>49.021313614615046</v>
      </c>
      <c r="K30" s="17">
        <f t="shared" si="11"/>
        <v>47.482014388489205</v>
      </c>
      <c r="L30" s="17">
        <f t="shared" si="12"/>
        <v>47.48713889988128</v>
      </c>
      <c r="M30" s="17"/>
      <c r="N30" s="17">
        <f t="shared" si="13"/>
        <v>15.267507612005218</v>
      </c>
      <c r="O30" s="17">
        <f t="shared" si="14"/>
        <v>18.185451638689049</v>
      </c>
      <c r="P30" s="17">
        <f t="shared" si="15"/>
        <v>17.886822318955282</v>
      </c>
      <c r="R30" s="29"/>
      <c r="S30" s="29"/>
      <c r="T30" s="29"/>
    </row>
    <row r="31" spans="1:21" ht="12.75" customHeight="1" x14ac:dyDescent="0.2">
      <c r="A31" s="1" t="s">
        <v>7</v>
      </c>
      <c r="B31" s="17">
        <f t="shared" si="4"/>
        <v>15.46218487394958</v>
      </c>
      <c r="C31" s="17">
        <f t="shared" si="5"/>
        <v>13.96551724137931</v>
      </c>
      <c r="D31" s="17">
        <f t="shared" si="6"/>
        <v>13.864818024263432</v>
      </c>
      <c r="E31" s="1"/>
      <c r="F31" s="19">
        <f t="shared" si="7"/>
        <v>16.134453781512605</v>
      </c>
      <c r="G31" s="20">
        <f t="shared" si="8"/>
        <v>13.103448275862069</v>
      </c>
      <c r="H31" s="20">
        <f t="shared" si="9"/>
        <v>13.69150779896014</v>
      </c>
      <c r="I31" s="1"/>
      <c r="J31" s="19">
        <f t="shared" si="10"/>
        <v>44.369747899159663</v>
      </c>
      <c r="K31" s="17">
        <f t="shared" si="11"/>
        <v>46.206896551724135</v>
      </c>
      <c r="L31" s="17">
        <f t="shared" si="12"/>
        <v>45.753899480069329</v>
      </c>
      <c r="M31" s="17"/>
      <c r="N31" s="17">
        <f t="shared" si="13"/>
        <v>24.033613445378151</v>
      </c>
      <c r="O31" s="17">
        <f t="shared" si="14"/>
        <v>26.72413793103448</v>
      </c>
      <c r="P31" s="17">
        <f t="shared" si="15"/>
        <v>26.689774696707108</v>
      </c>
      <c r="R31" s="29"/>
      <c r="S31" s="29"/>
      <c r="T31" s="29"/>
    </row>
    <row r="32" spans="1:21" ht="12.75" customHeight="1" x14ac:dyDescent="0.2">
      <c r="A32" s="1" t="s">
        <v>8</v>
      </c>
      <c r="B32" s="17">
        <f t="shared" si="4"/>
        <v>18.410041841004183</v>
      </c>
      <c r="C32" s="17">
        <f t="shared" si="5"/>
        <v>14.105263157894738</v>
      </c>
      <c r="D32" s="17">
        <f t="shared" si="6"/>
        <v>16.056910569105693</v>
      </c>
      <c r="E32" s="1"/>
      <c r="F32" s="19">
        <f t="shared" si="7"/>
        <v>13.807531380753138</v>
      </c>
      <c r="G32" s="20">
        <f t="shared" si="8"/>
        <v>18.736842105263158</v>
      </c>
      <c r="H32" s="20">
        <f t="shared" si="9"/>
        <v>17.479674796747968</v>
      </c>
      <c r="I32" s="1"/>
      <c r="J32" s="19">
        <f t="shared" si="10"/>
        <v>45.60669456066946</v>
      </c>
      <c r="K32" s="17">
        <f t="shared" si="11"/>
        <v>43.15789473684211</v>
      </c>
      <c r="L32" s="17">
        <f t="shared" si="12"/>
        <v>43.49593495934959</v>
      </c>
      <c r="M32" s="17"/>
      <c r="N32" s="17">
        <f t="shared" si="13"/>
        <v>22.17573221757322</v>
      </c>
      <c r="O32" s="17">
        <f t="shared" si="14"/>
        <v>24</v>
      </c>
      <c r="P32" s="17">
        <f t="shared" si="15"/>
        <v>22.967479674796749</v>
      </c>
      <c r="R32" s="29"/>
      <c r="S32" s="29"/>
      <c r="T32" s="29"/>
    </row>
    <row r="33" spans="1:20" ht="12.75" customHeight="1" x14ac:dyDescent="0.2">
      <c r="A33" s="1" t="s">
        <v>9</v>
      </c>
      <c r="B33" s="17">
        <f t="shared" si="4"/>
        <v>18.726868985936342</v>
      </c>
      <c r="C33" s="17">
        <f t="shared" si="5"/>
        <v>16.777188328912469</v>
      </c>
      <c r="D33" s="17">
        <f t="shared" si="6"/>
        <v>17.955439056356486</v>
      </c>
      <c r="E33" s="1"/>
      <c r="F33" s="19">
        <f t="shared" si="7"/>
        <v>16.654330125832718</v>
      </c>
      <c r="G33" s="20">
        <f t="shared" si="8"/>
        <v>16.578249336870027</v>
      </c>
      <c r="H33" s="20">
        <f t="shared" si="9"/>
        <v>16.382699868938403</v>
      </c>
      <c r="I33" s="1"/>
      <c r="J33" s="19">
        <f t="shared" si="10"/>
        <v>48.48260547742413</v>
      </c>
      <c r="K33" s="17">
        <f t="shared" si="11"/>
        <v>48.54111405835544</v>
      </c>
      <c r="L33" s="17">
        <f t="shared" si="12"/>
        <v>46.920052424639579</v>
      </c>
      <c r="M33" s="17"/>
      <c r="N33" s="17">
        <f t="shared" si="13"/>
        <v>16.13619541080681</v>
      </c>
      <c r="O33" s="17">
        <f t="shared" si="14"/>
        <v>18.103448275862068</v>
      </c>
      <c r="P33" s="17">
        <f t="shared" si="15"/>
        <v>18.741808650065529</v>
      </c>
      <c r="R33" s="29"/>
      <c r="S33" s="29"/>
      <c r="T33" s="29"/>
    </row>
    <row r="34" spans="1:20" ht="12.75" customHeight="1" x14ac:dyDescent="0.2">
      <c r="A34" s="1" t="s">
        <v>10</v>
      </c>
      <c r="B34" s="17">
        <f t="shared" si="4"/>
        <v>21.394230769230766</v>
      </c>
      <c r="C34" s="17">
        <f t="shared" si="5"/>
        <v>20.961444607125426</v>
      </c>
      <c r="D34" s="17">
        <f t="shared" si="6"/>
        <v>21.20498940927277</v>
      </c>
      <c r="E34" s="1"/>
      <c r="F34" s="19">
        <f t="shared" si="7"/>
        <v>15.955528846153847</v>
      </c>
      <c r="G34" s="20">
        <f t="shared" si="8"/>
        <v>15.519765739385067</v>
      </c>
      <c r="H34" s="20">
        <f t="shared" si="9"/>
        <v>15.697811249705811</v>
      </c>
      <c r="I34" s="1"/>
      <c r="J34" s="19">
        <f t="shared" si="10"/>
        <v>50.360576923076927</v>
      </c>
      <c r="K34" s="17">
        <f t="shared" si="11"/>
        <v>50.756466569058077</v>
      </c>
      <c r="L34" s="17">
        <f t="shared" si="12"/>
        <v>50.129442221699229</v>
      </c>
      <c r="M34" s="17"/>
      <c r="N34" s="17">
        <f t="shared" si="13"/>
        <v>12.289663461538462</v>
      </c>
      <c r="O34" s="17">
        <f t="shared" si="14"/>
        <v>12.762323084431429</v>
      </c>
      <c r="P34" s="17">
        <f t="shared" si="15"/>
        <v>12.967757119322194</v>
      </c>
      <c r="R34" s="29"/>
      <c r="S34" s="29"/>
      <c r="T34" s="29"/>
    </row>
    <row r="35" spans="1:20" ht="12.75" customHeight="1" x14ac:dyDescent="0.2">
      <c r="A35" s="1" t="s">
        <v>11</v>
      </c>
      <c r="B35" s="17">
        <f t="shared" si="4"/>
        <v>17.037037037037038</v>
      </c>
      <c r="C35" s="17">
        <f t="shared" si="5"/>
        <v>12.087912087912088</v>
      </c>
      <c r="D35" s="17">
        <f t="shared" si="6"/>
        <v>11.911357340720222</v>
      </c>
      <c r="E35" s="1"/>
      <c r="F35" s="19">
        <f t="shared" si="7"/>
        <v>12.839506172839506</v>
      </c>
      <c r="G35" s="20">
        <f t="shared" si="8"/>
        <v>14.835164835164836</v>
      </c>
      <c r="H35" s="20">
        <f t="shared" si="9"/>
        <v>13.850415512465375</v>
      </c>
      <c r="I35" s="1"/>
      <c r="J35" s="19">
        <f t="shared" si="10"/>
        <v>44.938271604938272</v>
      </c>
      <c r="K35" s="17">
        <f t="shared" si="11"/>
        <v>45.054945054945058</v>
      </c>
      <c r="L35" s="17">
        <f t="shared" si="12"/>
        <v>46.260387811634352</v>
      </c>
      <c r="M35" s="17"/>
      <c r="N35" s="17">
        <f t="shared" si="13"/>
        <v>25.185185185185183</v>
      </c>
      <c r="O35" s="17">
        <f t="shared" si="14"/>
        <v>28.021978021978022</v>
      </c>
      <c r="P35" s="17">
        <f t="shared" si="15"/>
        <v>27.977839335180054</v>
      </c>
      <c r="R35" s="29"/>
      <c r="S35" s="29"/>
      <c r="T35" s="29"/>
    </row>
    <row r="36" spans="1:20" ht="12.75" customHeight="1" x14ac:dyDescent="0.2">
      <c r="A36" s="1" t="s">
        <v>12</v>
      </c>
      <c r="B36" s="17">
        <f t="shared" si="4"/>
        <v>18.918918918918919</v>
      </c>
      <c r="C36" s="17">
        <f t="shared" si="5"/>
        <v>13.127413127413126</v>
      </c>
      <c r="D36" s="17">
        <f t="shared" si="6"/>
        <v>12.449799196787147</v>
      </c>
      <c r="E36" s="1"/>
      <c r="F36" s="19">
        <f t="shared" si="7"/>
        <v>10.135135135135135</v>
      </c>
      <c r="G36" s="20">
        <f t="shared" si="8"/>
        <v>12.741312741312742</v>
      </c>
      <c r="H36" s="20">
        <f t="shared" si="9"/>
        <v>14.056224899598394</v>
      </c>
      <c r="I36" s="1"/>
      <c r="J36" s="19">
        <f t="shared" si="10"/>
        <v>48.986486486486484</v>
      </c>
      <c r="K36" s="17">
        <f t="shared" si="11"/>
        <v>49.034749034749034</v>
      </c>
      <c r="L36" s="17">
        <f t="shared" si="12"/>
        <v>44.578313253012048</v>
      </c>
      <c r="M36" s="17"/>
      <c r="N36" s="17">
        <f t="shared" si="13"/>
        <v>21.95945945945946</v>
      </c>
      <c r="O36" s="17">
        <f t="shared" si="14"/>
        <v>25.096525096525095</v>
      </c>
      <c r="P36" s="17">
        <f t="shared" si="15"/>
        <v>28.915662650602407</v>
      </c>
      <c r="R36" s="29"/>
      <c r="S36" s="29"/>
      <c r="T36" s="29"/>
    </row>
    <row r="37" spans="1:20" ht="12.75" customHeight="1" x14ac:dyDescent="0.2">
      <c r="A37" s="1" t="s">
        <v>13</v>
      </c>
      <c r="B37" s="17">
        <f t="shared" si="4"/>
        <v>23.722397476340696</v>
      </c>
      <c r="C37" s="17">
        <f t="shared" si="5"/>
        <v>20.61742006615215</v>
      </c>
      <c r="D37" s="17">
        <f t="shared" si="6"/>
        <v>20.483870967741936</v>
      </c>
      <c r="E37" s="1"/>
      <c r="F37" s="19">
        <f t="shared" si="7"/>
        <v>15.015772870662461</v>
      </c>
      <c r="G37" s="20">
        <f t="shared" si="8"/>
        <v>15.049614112458654</v>
      </c>
      <c r="H37" s="20">
        <f t="shared" si="9"/>
        <v>16.182795698924732</v>
      </c>
      <c r="I37" s="1"/>
      <c r="J37" s="19">
        <f t="shared" si="10"/>
        <v>49.652996845425868</v>
      </c>
      <c r="K37" s="17">
        <f t="shared" si="11"/>
        <v>49.558985667034179</v>
      </c>
      <c r="L37" s="17">
        <f t="shared" si="12"/>
        <v>48.172043010752688</v>
      </c>
      <c r="M37" s="17"/>
      <c r="N37" s="17">
        <f t="shared" si="13"/>
        <v>11.608832807570977</v>
      </c>
      <c r="O37" s="17">
        <f t="shared" si="14"/>
        <v>14.773980154355016</v>
      </c>
      <c r="P37" s="17">
        <f t="shared" si="15"/>
        <v>15.161290322580644</v>
      </c>
      <c r="R37" s="29"/>
      <c r="S37" s="29"/>
      <c r="T37" s="29"/>
    </row>
    <row r="38" spans="1:20" ht="12.75" customHeight="1" x14ac:dyDescent="0.2">
      <c r="A38" s="1" t="s">
        <v>14</v>
      </c>
      <c r="B38" s="17">
        <f t="shared" si="4"/>
        <v>20.954907161803714</v>
      </c>
      <c r="C38" s="17">
        <f t="shared" si="5"/>
        <v>17.766497461928935</v>
      </c>
      <c r="D38" s="17">
        <f t="shared" si="6"/>
        <v>17.042606516290725</v>
      </c>
      <c r="E38" s="1"/>
      <c r="F38" s="19">
        <f t="shared" si="7"/>
        <v>15.649867374005305</v>
      </c>
      <c r="G38" s="20">
        <f t="shared" si="8"/>
        <v>10.406091370558377</v>
      </c>
      <c r="H38" s="20">
        <f t="shared" si="9"/>
        <v>12.280701754385964</v>
      </c>
      <c r="I38" s="1"/>
      <c r="J38" s="19">
        <f t="shared" si="10"/>
        <v>49.867374005305038</v>
      </c>
      <c r="K38" s="17">
        <f t="shared" si="11"/>
        <v>50</v>
      </c>
      <c r="L38" s="17">
        <f t="shared" si="12"/>
        <v>47.368421052631575</v>
      </c>
      <c r="M38" s="17"/>
      <c r="N38" s="17">
        <f t="shared" si="13"/>
        <v>13.527851458885943</v>
      </c>
      <c r="O38" s="17">
        <f t="shared" si="14"/>
        <v>21.82741116751269</v>
      </c>
      <c r="P38" s="17">
        <f t="shared" si="15"/>
        <v>23.308270676691727</v>
      </c>
      <c r="R38" s="29"/>
      <c r="S38" s="29"/>
      <c r="T38" s="29"/>
    </row>
    <row r="39" spans="1:20" ht="12.75" customHeight="1" x14ac:dyDescent="0.2">
      <c r="A39" s="1" t="s">
        <v>15</v>
      </c>
      <c r="B39" s="17">
        <f t="shared" si="4"/>
        <v>19.118522930315667</v>
      </c>
      <c r="C39" s="17">
        <f t="shared" si="5"/>
        <v>17.147613762486127</v>
      </c>
      <c r="D39" s="17">
        <f t="shared" si="6"/>
        <v>17.016574585635357</v>
      </c>
      <c r="E39" s="1"/>
      <c r="F39" s="19">
        <f t="shared" si="7"/>
        <v>14.949374627754617</v>
      </c>
      <c r="G39" s="20">
        <f t="shared" si="8"/>
        <v>14.927857935627081</v>
      </c>
      <c r="H39" s="20">
        <f t="shared" si="9"/>
        <v>14.585635359116022</v>
      </c>
      <c r="I39" s="1"/>
      <c r="J39" s="19">
        <f t="shared" si="10"/>
        <v>47.170935080405002</v>
      </c>
      <c r="K39" s="17">
        <f t="shared" si="11"/>
        <v>47.780244173140957</v>
      </c>
      <c r="L39" s="17">
        <f t="shared" si="12"/>
        <v>47.513812154696133</v>
      </c>
      <c r="M39" s="17"/>
      <c r="N39" s="17">
        <f t="shared" si="13"/>
        <v>18.761167361524716</v>
      </c>
      <c r="O39" s="17">
        <f t="shared" si="14"/>
        <v>20.144284128745838</v>
      </c>
      <c r="P39" s="17">
        <f t="shared" si="15"/>
        <v>20.883977900552487</v>
      </c>
      <c r="R39" s="29"/>
      <c r="S39" s="29"/>
      <c r="T39" s="29"/>
    </row>
    <row r="40" spans="1:20" ht="12.75" customHeight="1" x14ac:dyDescent="0.2">
      <c r="A40" s="1" t="s">
        <v>16</v>
      </c>
      <c r="B40" s="17">
        <f t="shared" si="4"/>
        <v>17.054263565891471</v>
      </c>
      <c r="C40" s="17">
        <f t="shared" si="5"/>
        <v>13.445378151260504</v>
      </c>
      <c r="D40" s="17">
        <f t="shared" si="6"/>
        <v>8.7378640776699026</v>
      </c>
      <c r="E40" s="1"/>
      <c r="F40" s="19">
        <f t="shared" si="7"/>
        <v>8.5271317829457356</v>
      </c>
      <c r="G40" s="20">
        <f t="shared" si="8"/>
        <v>14.285714285714285</v>
      </c>
      <c r="H40" s="20">
        <f t="shared" si="9"/>
        <v>10.679611650485436</v>
      </c>
      <c r="I40" s="1"/>
      <c r="J40" s="19">
        <f t="shared" si="10"/>
        <v>45.736434108527128</v>
      </c>
      <c r="K40" s="17">
        <f t="shared" si="11"/>
        <v>42.857142857142854</v>
      </c>
      <c r="L40" s="17">
        <f t="shared" si="12"/>
        <v>44.660194174757287</v>
      </c>
      <c r="M40" s="17"/>
      <c r="N40" s="17">
        <f t="shared" si="13"/>
        <v>28.68217054263566</v>
      </c>
      <c r="O40" s="17">
        <f t="shared" si="14"/>
        <v>29.411764705882355</v>
      </c>
      <c r="P40" s="17">
        <f t="shared" si="15"/>
        <v>35.922330097087382</v>
      </c>
      <c r="R40" s="29"/>
      <c r="S40" s="29"/>
      <c r="T40" s="29"/>
    </row>
    <row r="41" spans="1:20" ht="12.75" customHeight="1" x14ac:dyDescent="0.2">
      <c r="A41" s="1" t="s">
        <v>17</v>
      </c>
      <c r="B41" s="17">
        <f t="shared" si="4"/>
        <v>20.335636722606122</v>
      </c>
      <c r="C41" s="17">
        <f t="shared" si="5"/>
        <v>14.916584887144261</v>
      </c>
      <c r="D41" s="17">
        <f t="shared" si="6"/>
        <v>15.503875968992247</v>
      </c>
      <c r="E41" s="1"/>
      <c r="F41" s="19">
        <f t="shared" si="7"/>
        <v>13.425468904244816</v>
      </c>
      <c r="G41" s="20">
        <f t="shared" si="8"/>
        <v>14.622178606476938</v>
      </c>
      <c r="H41" s="20">
        <f t="shared" si="9"/>
        <v>13.565891472868216</v>
      </c>
      <c r="I41" s="1"/>
      <c r="J41" s="19">
        <f t="shared" si="10"/>
        <v>49.25962487660415</v>
      </c>
      <c r="K41" s="17">
        <f t="shared" si="11"/>
        <v>50.7360157016683</v>
      </c>
      <c r="L41" s="17">
        <f t="shared" si="12"/>
        <v>49.612403100775197</v>
      </c>
      <c r="M41" s="17"/>
      <c r="N41" s="17">
        <f t="shared" si="13"/>
        <v>16.979269496544916</v>
      </c>
      <c r="O41" s="17">
        <f t="shared" si="14"/>
        <v>19.725220804710499</v>
      </c>
      <c r="P41" s="17">
        <f t="shared" si="15"/>
        <v>21.31782945736434</v>
      </c>
      <c r="R41" s="29"/>
      <c r="S41" s="29"/>
      <c r="T41" s="29"/>
    </row>
    <row r="42" spans="1:20" ht="12.75" customHeight="1" x14ac:dyDescent="0.2">
      <c r="A42" s="1" t="s">
        <v>18</v>
      </c>
      <c r="B42" s="17">
        <f t="shared" si="4"/>
        <v>17.848410757946208</v>
      </c>
      <c r="C42" s="17">
        <f t="shared" si="5"/>
        <v>15.265486725663715</v>
      </c>
      <c r="D42" s="17">
        <f t="shared" si="6"/>
        <v>14.699331848552339</v>
      </c>
      <c r="E42" s="1"/>
      <c r="F42" s="19">
        <f t="shared" si="7"/>
        <v>12.469437652811736</v>
      </c>
      <c r="G42" s="20">
        <f t="shared" si="8"/>
        <v>12.389380530973451</v>
      </c>
      <c r="H42" s="20">
        <f t="shared" si="9"/>
        <v>13.808463251670378</v>
      </c>
      <c r="I42" s="1"/>
      <c r="J42" s="19">
        <f t="shared" si="10"/>
        <v>44.987775061124694</v>
      </c>
      <c r="K42" s="17">
        <f t="shared" si="11"/>
        <v>45.353982300884951</v>
      </c>
      <c r="L42" s="17">
        <f t="shared" si="12"/>
        <v>43.429844097995549</v>
      </c>
      <c r="M42" s="17"/>
      <c r="N42" s="17">
        <f t="shared" si="13"/>
        <v>24.69437652811736</v>
      </c>
      <c r="O42" s="17">
        <f t="shared" si="14"/>
        <v>26.991150442477874</v>
      </c>
      <c r="P42" s="17">
        <f t="shared" si="15"/>
        <v>28.06236080178174</v>
      </c>
      <c r="R42" s="29"/>
      <c r="S42" s="29"/>
      <c r="T42" s="29"/>
    </row>
    <row r="43" spans="1:20" ht="16.5" customHeight="1" x14ac:dyDescent="0.2">
      <c r="A43" s="1" t="s">
        <v>19</v>
      </c>
      <c r="B43" s="17">
        <f t="shared" si="4"/>
        <v>16.475972540045767</v>
      </c>
      <c r="C43" s="17">
        <f t="shared" si="5"/>
        <v>14.218051831992851</v>
      </c>
      <c r="D43" s="17">
        <f t="shared" si="6"/>
        <v>14.037112669803783</v>
      </c>
      <c r="E43" s="1"/>
      <c r="F43" s="19">
        <f t="shared" si="7"/>
        <v>19.584286803966439</v>
      </c>
      <c r="G43" s="20">
        <f t="shared" si="8"/>
        <v>19.106344950848971</v>
      </c>
      <c r="H43" s="20">
        <f t="shared" si="9"/>
        <v>19.062416762851818</v>
      </c>
      <c r="I43" s="1"/>
      <c r="J43" s="19">
        <f t="shared" si="10"/>
        <v>47.854691075514879</v>
      </c>
      <c r="K43" s="17">
        <f t="shared" si="11"/>
        <v>48.248436103663984</v>
      </c>
      <c r="L43" s="17">
        <f t="shared" si="12"/>
        <v>47.695995738258013</v>
      </c>
      <c r="M43" s="17"/>
      <c r="N43" s="17">
        <f t="shared" si="13"/>
        <v>16.085049580472919</v>
      </c>
      <c r="O43" s="17">
        <f t="shared" si="14"/>
        <v>18.427167113494193</v>
      </c>
      <c r="P43" s="17">
        <f t="shared" si="15"/>
        <v>19.20447482908639</v>
      </c>
      <c r="R43" s="29"/>
      <c r="S43" s="29"/>
      <c r="T43" s="29"/>
    </row>
    <row r="44" spans="1:20" ht="15" customHeight="1" x14ac:dyDescent="0.2">
      <c r="A44" s="1" t="s">
        <v>20</v>
      </c>
      <c r="B44" s="17">
        <f t="shared" si="4"/>
        <v>20.035321821036106</v>
      </c>
      <c r="C44" s="21">
        <f t="shared" si="5"/>
        <v>17.785574121424748</v>
      </c>
      <c r="D44" s="21">
        <f t="shared" si="6"/>
        <v>17.926515328808797</v>
      </c>
      <c r="E44" s="1"/>
      <c r="F44" s="19">
        <f t="shared" si="7"/>
        <v>14.894034536891679</v>
      </c>
      <c r="G44" s="21">
        <f t="shared" si="8"/>
        <v>15.246476779449367</v>
      </c>
      <c r="H44" s="21">
        <f t="shared" si="9"/>
        <v>15.410718464778844</v>
      </c>
      <c r="I44" s="19"/>
      <c r="J44" s="19">
        <f t="shared" si="10"/>
        <v>48.475928833071691</v>
      </c>
      <c r="K44" s="19">
        <f t="shared" si="11"/>
        <v>48.635309508235714</v>
      </c>
      <c r="L44" s="19">
        <f t="shared" si="12"/>
        <v>47.969810437631637</v>
      </c>
      <c r="M44" s="17"/>
      <c r="N44" s="17">
        <f t="shared" si="13"/>
        <v>16.594714809000525</v>
      </c>
      <c r="O44" s="17">
        <f t="shared" si="14"/>
        <v>18.332639590890171</v>
      </c>
      <c r="P44" s="17">
        <f t="shared" si="15"/>
        <v>18.692955768780717</v>
      </c>
      <c r="R44" s="29"/>
      <c r="S44" s="29"/>
      <c r="T44" s="29"/>
    </row>
    <row r="45" spans="1:20" ht="12.75" customHeight="1" x14ac:dyDescent="0.2">
      <c r="A45" s="15" t="s">
        <v>21</v>
      </c>
      <c r="B45" s="22">
        <f t="shared" si="4"/>
        <v>20.502318392581142</v>
      </c>
      <c r="C45" s="21">
        <f t="shared" si="5"/>
        <v>18.440398488491926</v>
      </c>
      <c r="D45" s="21">
        <f t="shared" si="6"/>
        <v>18.691588785046729</v>
      </c>
      <c r="E45" s="1"/>
      <c r="F45" s="19">
        <f t="shared" si="7"/>
        <v>15.340030911901081</v>
      </c>
      <c r="G45" s="21">
        <f t="shared" si="8"/>
        <v>15.527310202679493</v>
      </c>
      <c r="H45" s="21">
        <f t="shared" si="9"/>
        <v>15.652524709204599</v>
      </c>
      <c r="I45" s="19"/>
      <c r="J45" s="19">
        <f t="shared" si="10"/>
        <v>48.964451313755795</v>
      </c>
      <c r="K45" s="19">
        <f t="shared" si="11"/>
        <v>49.007214015802134</v>
      </c>
      <c r="L45" s="19">
        <f t="shared" si="12"/>
        <v>48.309016338331205</v>
      </c>
      <c r="M45" s="17"/>
      <c r="N45" s="17">
        <f t="shared" si="13"/>
        <v>15.193199381761978</v>
      </c>
      <c r="O45" s="17">
        <f t="shared" si="14"/>
        <v>17.025077293026452</v>
      </c>
      <c r="P45" s="17">
        <f t="shared" si="15"/>
        <v>17.346870167417467</v>
      </c>
      <c r="R45" s="29"/>
      <c r="S45" s="29"/>
      <c r="T45" s="29"/>
    </row>
    <row r="46" spans="1:20" ht="12.75" customHeight="1" x14ac:dyDescent="0.2">
      <c r="A46" s="15" t="s">
        <v>22</v>
      </c>
      <c r="B46" s="22">
        <f t="shared" si="4"/>
        <v>17.461669505962522</v>
      </c>
      <c r="C46" s="21">
        <f t="shared" si="5"/>
        <v>13.572060123784263</v>
      </c>
      <c r="D46" s="21">
        <f t="shared" si="6"/>
        <v>12.798557908968004</v>
      </c>
      <c r="E46" s="1"/>
      <c r="F46" s="19">
        <f t="shared" si="7"/>
        <v>12.436115843270869</v>
      </c>
      <c r="G46" s="21">
        <f t="shared" si="8"/>
        <v>13.4394341290893</v>
      </c>
      <c r="H46" s="21">
        <f t="shared" si="9"/>
        <v>13.789995493465526</v>
      </c>
      <c r="I46" s="1"/>
      <c r="J46" s="19">
        <f t="shared" si="10"/>
        <v>45.783645655877343</v>
      </c>
      <c r="K46" s="19">
        <f t="shared" si="11"/>
        <v>46.242263483642795</v>
      </c>
      <c r="L46" s="19">
        <f t="shared" si="12"/>
        <v>45.696259576385764</v>
      </c>
      <c r="M46" s="17"/>
      <c r="N46" s="17">
        <f t="shared" si="13"/>
        <v>24.318568994889269</v>
      </c>
      <c r="O46" s="17">
        <f t="shared" si="14"/>
        <v>26.746242263483644</v>
      </c>
      <c r="P46" s="17">
        <f t="shared" si="15"/>
        <v>27.715187021180711</v>
      </c>
      <c r="R46" s="29"/>
      <c r="S46" s="29"/>
      <c r="T46" s="29"/>
    </row>
    <row r="47" spans="1:20" ht="15.75" customHeight="1" thickBot="1" x14ac:dyDescent="0.25">
      <c r="A47" s="23" t="s">
        <v>23</v>
      </c>
      <c r="B47" s="24">
        <f t="shared" si="4"/>
        <v>18.587057728119181</v>
      </c>
      <c r="C47" s="25">
        <f t="shared" si="5"/>
        <v>16.360195665369375</v>
      </c>
      <c r="D47" s="25">
        <f t="shared" si="6"/>
        <v>16.381590548404162</v>
      </c>
      <c r="E47" s="23"/>
      <c r="F47" s="26">
        <f t="shared" si="7"/>
        <v>16.802451893234014</v>
      </c>
      <c r="G47" s="25">
        <f t="shared" si="8"/>
        <v>16.788659977862679</v>
      </c>
      <c r="H47" s="25">
        <f t="shared" si="9"/>
        <v>16.861223770058189</v>
      </c>
      <c r="I47" s="23"/>
      <c r="J47" s="26">
        <f t="shared" si="10"/>
        <v>48.223153320918684</v>
      </c>
      <c r="K47" s="26">
        <f t="shared" si="11"/>
        <v>48.480736958617484</v>
      </c>
      <c r="L47" s="26">
        <f t="shared" si="12"/>
        <v>47.861047434314933</v>
      </c>
      <c r="M47" s="24"/>
      <c r="N47" s="24">
        <f t="shared" si="13"/>
        <v>16.387337057728118</v>
      </c>
      <c r="O47" s="24">
        <f t="shared" si="14"/>
        <v>18.370407398150462</v>
      </c>
      <c r="P47" s="24">
        <f t="shared" si="15"/>
        <v>18.896138247222712</v>
      </c>
      <c r="R47" s="29"/>
      <c r="S47" s="29"/>
      <c r="T47" s="29"/>
    </row>
    <row r="48" spans="1:20" ht="12.75" customHeight="1" x14ac:dyDescent="0.2">
      <c r="A48" s="27" t="s">
        <v>37</v>
      </c>
      <c r="R48" s="29"/>
      <c r="S48" s="29"/>
      <c r="T48" s="29"/>
    </row>
    <row r="49" spans="18:20" ht="12.75" customHeight="1" x14ac:dyDescent="0.2">
      <c r="R49" s="29"/>
      <c r="S49" s="29"/>
      <c r="T49" s="2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9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4" width="6.28515625" style="2" customWidth="1"/>
    <col min="5" max="5" width="1.7109375" style="2" customWidth="1"/>
    <col min="6" max="8" width="6.28515625" style="2" customWidth="1"/>
    <col min="9" max="9" width="1.7109375" style="2" customWidth="1"/>
    <col min="10" max="12" width="6.28515625" style="2" customWidth="1"/>
    <col min="13" max="13" width="1.7109375" style="2" customWidth="1"/>
    <col min="14" max="16" width="6.28515625" style="2" customWidth="1"/>
    <col min="17" max="256" width="9.140625" style="2"/>
    <col min="257" max="257" width="11.7109375" style="2" customWidth="1"/>
    <col min="258" max="260" width="6.28515625" style="2" customWidth="1"/>
    <col min="261" max="261" width="1.7109375" style="2" customWidth="1"/>
    <col min="262" max="264" width="6.28515625" style="2" customWidth="1"/>
    <col min="265" max="265" width="1.7109375" style="2" customWidth="1"/>
    <col min="266" max="268" width="6.28515625" style="2" customWidth="1"/>
    <col min="269" max="269" width="1.7109375" style="2" customWidth="1"/>
    <col min="270" max="272" width="6.28515625" style="2" customWidth="1"/>
    <col min="273" max="512" width="9.140625" style="2"/>
    <col min="513" max="513" width="11.7109375" style="2" customWidth="1"/>
    <col min="514" max="516" width="6.28515625" style="2" customWidth="1"/>
    <col min="517" max="517" width="1.7109375" style="2" customWidth="1"/>
    <col min="518" max="520" width="6.28515625" style="2" customWidth="1"/>
    <col min="521" max="521" width="1.7109375" style="2" customWidth="1"/>
    <col min="522" max="524" width="6.28515625" style="2" customWidth="1"/>
    <col min="525" max="525" width="1.7109375" style="2" customWidth="1"/>
    <col min="526" max="528" width="6.28515625" style="2" customWidth="1"/>
    <col min="529" max="768" width="9.140625" style="2"/>
    <col min="769" max="769" width="11.7109375" style="2" customWidth="1"/>
    <col min="770" max="772" width="6.28515625" style="2" customWidth="1"/>
    <col min="773" max="773" width="1.7109375" style="2" customWidth="1"/>
    <col min="774" max="776" width="6.28515625" style="2" customWidth="1"/>
    <col min="777" max="777" width="1.7109375" style="2" customWidth="1"/>
    <col min="778" max="780" width="6.28515625" style="2" customWidth="1"/>
    <col min="781" max="781" width="1.7109375" style="2" customWidth="1"/>
    <col min="782" max="784" width="6.28515625" style="2" customWidth="1"/>
    <col min="785" max="1024" width="9.140625" style="2"/>
    <col min="1025" max="1025" width="11.7109375" style="2" customWidth="1"/>
    <col min="1026" max="1028" width="6.28515625" style="2" customWidth="1"/>
    <col min="1029" max="1029" width="1.7109375" style="2" customWidth="1"/>
    <col min="1030" max="1032" width="6.28515625" style="2" customWidth="1"/>
    <col min="1033" max="1033" width="1.7109375" style="2" customWidth="1"/>
    <col min="1034" max="1036" width="6.28515625" style="2" customWidth="1"/>
    <col min="1037" max="1037" width="1.7109375" style="2" customWidth="1"/>
    <col min="1038" max="1040" width="6.28515625" style="2" customWidth="1"/>
    <col min="1041" max="1280" width="9.140625" style="2"/>
    <col min="1281" max="1281" width="11.7109375" style="2" customWidth="1"/>
    <col min="1282" max="1284" width="6.28515625" style="2" customWidth="1"/>
    <col min="1285" max="1285" width="1.7109375" style="2" customWidth="1"/>
    <col min="1286" max="1288" width="6.28515625" style="2" customWidth="1"/>
    <col min="1289" max="1289" width="1.7109375" style="2" customWidth="1"/>
    <col min="1290" max="1292" width="6.28515625" style="2" customWidth="1"/>
    <col min="1293" max="1293" width="1.7109375" style="2" customWidth="1"/>
    <col min="1294" max="1296" width="6.28515625" style="2" customWidth="1"/>
    <col min="1297" max="1536" width="9.140625" style="2"/>
    <col min="1537" max="1537" width="11.7109375" style="2" customWidth="1"/>
    <col min="1538" max="1540" width="6.28515625" style="2" customWidth="1"/>
    <col min="1541" max="1541" width="1.7109375" style="2" customWidth="1"/>
    <col min="1542" max="1544" width="6.28515625" style="2" customWidth="1"/>
    <col min="1545" max="1545" width="1.7109375" style="2" customWidth="1"/>
    <col min="1546" max="1548" width="6.28515625" style="2" customWidth="1"/>
    <col min="1549" max="1549" width="1.7109375" style="2" customWidth="1"/>
    <col min="1550" max="1552" width="6.28515625" style="2" customWidth="1"/>
    <col min="1553" max="1792" width="9.140625" style="2"/>
    <col min="1793" max="1793" width="11.7109375" style="2" customWidth="1"/>
    <col min="1794" max="1796" width="6.28515625" style="2" customWidth="1"/>
    <col min="1797" max="1797" width="1.7109375" style="2" customWidth="1"/>
    <col min="1798" max="1800" width="6.28515625" style="2" customWidth="1"/>
    <col min="1801" max="1801" width="1.7109375" style="2" customWidth="1"/>
    <col min="1802" max="1804" width="6.28515625" style="2" customWidth="1"/>
    <col min="1805" max="1805" width="1.7109375" style="2" customWidth="1"/>
    <col min="1806" max="1808" width="6.28515625" style="2" customWidth="1"/>
    <col min="1809" max="2048" width="9.140625" style="2"/>
    <col min="2049" max="2049" width="11.7109375" style="2" customWidth="1"/>
    <col min="2050" max="2052" width="6.28515625" style="2" customWidth="1"/>
    <col min="2053" max="2053" width="1.7109375" style="2" customWidth="1"/>
    <col min="2054" max="2056" width="6.28515625" style="2" customWidth="1"/>
    <col min="2057" max="2057" width="1.7109375" style="2" customWidth="1"/>
    <col min="2058" max="2060" width="6.28515625" style="2" customWidth="1"/>
    <col min="2061" max="2061" width="1.7109375" style="2" customWidth="1"/>
    <col min="2062" max="2064" width="6.28515625" style="2" customWidth="1"/>
    <col min="2065" max="2304" width="9.140625" style="2"/>
    <col min="2305" max="2305" width="11.7109375" style="2" customWidth="1"/>
    <col min="2306" max="2308" width="6.28515625" style="2" customWidth="1"/>
    <col min="2309" max="2309" width="1.7109375" style="2" customWidth="1"/>
    <col min="2310" max="2312" width="6.28515625" style="2" customWidth="1"/>
    <col min="2313" max="2313" width="1.7109375" style="2" customWidth="1"/>
    <col min="2314" max="2316" width="6.28515625" style="2" customWidth="1"/>
    <col min="2317" max="2317" width="1.7109375" style="2" customWidth="1"/>
    <col min="2318" max="2320" width="6.28515625" style="2" customWidth="1"/>
    <col min="2321" max="2560" width="9.140625" style="2"/>
    <col min="2561" max="2561" width="11.7109375" style="2" customWidth="1"/>
    <col min="2562" max="2564" width="6.28515625" style="2" customWidth="1"/>
    <col min="2565" max="2565" width="1.7109375" style="2" customWidth="1"/>
    <col min="2566" max="2568" width="6.28515625" style="2" customWidth="1"/>
    <col min="2569" max="2569" width="1.7109375" style="2" customWidth="1"/>
    <col min="2570" max="2572" width="6.28515625" style="2" customWidth="1"/>
    <col min="2573" max="2573" width="1.7109375" style="2" customWidth="1"/>
    <col min="2574" max="2576" width="6.28515625" style="2" customWidth="1"/>
    <col min="2577" max="2816" width="9.140625" style="2"/>
    <col min="2817" max="2817" width="11.7109375" style="2" customWidth="1"/>
    <col min="2818" max="2820" width="6.28515625" style="2" customWidth="1"/>
    <col min="2821" max="2821" width="1.7109375" style="2" customWidth="1"/>
    <col min="2822" max="2824" width="6.28515625" style="2" customWidth="1"/>
    <col min="2825" max="2825" width="1.7109375" style="2" customWidth="1"/>
    <col min="2826" max="2828" width="6.28515625" style="2" customWidth="1"/>
    <col min="2829" max="2829" width="1.7109375" style="2" customWidth="1"/>
    <col min="2830" max="2832" width="6.28515625" style="2" customWidth="1"/>
    <col min="2833" max="3072" width="9.140625" style="2"/>
    <col min="3073" max="3073" width="11.7109375" style="2" customWidth="1"/>
    <col min="3074" max="3076" width="6.28515625" style="2" customWidth="1"/>
    <col min="3077" max="3077" width="1.7109375" style="2" customWidth="1"/>
    <col min="3078" max="3080" width="6.28515625" style="2" customWidth="1"/>
    <col min="3081" max="3081" width="1.7109375" style="2" customWidth="1"/>
    <col min="3082" max="3084" width="6.28515625" style="2" customWidth="1"/>
    <col min="3085" max="3085" width="1.7109375" style="2" customWidth="1"/>
    <col min="3086" max="3088" width="6.28515625" style="2" customWidth="1"/>
    <col min="3089" max="3328" width="9.140625" style="2"/>
    <col min="3329" max="3329" width="11.7109375" style="2" customWidth="1"/>
    <col min="3330" max="3332" width="6.28515625" style="2" customWidth="1"/>
    <col min="3333" max="3333" width="1.7109375" style="2" customWidth="1"/>
    <col min="3334" max="3336" width="6.28515625" style="2" customWidth="1"/>
    <col min="3337" max="3337" width="1.7109375" style="2" customWidth="1"/>
    <col min="3338" max="3340" width="6.28515625" style="2" customWidth="1"/>
    <col min="3341" max="3341" width="1.7109375" style="2" customWidth="1"/>
    <col min="3342" max="3344" width="6.28515625" style="2" customWidth="1"/>
    <col min="3345" max="3584" width="9.140625" style="2"/>
    <col min="3585" max="3585" width="11.7109375" style="2" customWidth="1"/>
    <col min="3586" max="3588" width="6.28515625" style="2" customWidth="1"/>
    <col min="3589" max="3589" width="1.7109375" style="2" customWidth="1"/>
    <col min="3590" max="3592" width="6.28515625" style="2" customWidth="1"/>
    <col min="3593" max="3593" width="1.7109375" style="2" customWidth="1"/>
    <col min="3594" max="3596" width="6.28515625" style="2" customWidth="1"/>
    <col min="3597" max="3597" width="1.7109375" style="2" customWidth="1"/>
    <col min="3598" max="3600" width="6.28515625" style="2" customWidth="1"/>
    <col min="3601" max="3840" width="9.140625" style="2"/>
    <col min="3841" max="3841" width="11.7109375" style="2" customWidth="1"/>
    <col min="3842" max="3844" width="6.28515625" style="2" customWidth="1"/>
    <col min="3845" max="3845" width="1.7109375" style="2" customWidth="1"/>
    <col min="3846" max="3848" width="6.28515625" style="2" customWidth="1"/>
    <col min="3849" max="3849" width="1.7109375" style="2" customWidth="1"/>
    <col min="3850" max="3852" width="6.28515625" style="2" customWidth="1"/>
    <col min="3853" max="3853" width="1.7109375" style="2" customWidth="1"/>
    <col min="3854" max="3856" width="6.28515625" style="2" customWidth="1"/>
    <col min="3857" max="4096" width="9.140625" style="2"/>
    <col min="4097" max="4097" width="11.7109375" style="2" customWidth="1"/>
    <col min="4098" max="4100" width="6.28515625" style="2" customWidth="1"/>
    <col min="4101" max="4101" width="1.7109375" style="2" customWidth="1"/>
    <col min="4102" max="4104" width="6.28515625" style="2" customWidth="1"/>
    <col min="4105" max="4105" width="1.7109375" style="2" customWidth="1"/>
    <col min="4106" max="4108" width="6.28515625" style="2" customWidth="1"/>
    <col min="4109" max="4109" width="1.7109375" style="2" customWidth="1"/>
    <col min="4110" max="4112" width="6.28515625" style="2" customWidth="1"/>
    <col min="4113" max="4352" width="9.140625" style="2"/>
    <col min="4353" max="4353" width="11.7109375" style="2" customWidth="1"/>
    <col min="4354" max="4356" width="6.28515625" style="2" customWidth="1"/>
    <col min="4357" max="4357" width="1.7109375" style="2" customWidth="1"/>
    <col min="4358" max="4360" width="6.28515625" style="2" customWidth="1"/>
    <col min="4361" max="4361" width="1.7109375" style="2" customWidth="1"/>
    <col min="4362" max="4364" width="6.28515625" style="2" customWidth="1"/>
    <col min="4365" max="4365" width="1.7109375" style="2" customWidth="1"/>
    <col min="4366" max="4368" width="6.28515625" style="2" customWidth="1"/>
    <col min="4369" max="4608" width="9.140625" style="2"/>
    <col min="4609" max="4609" width="11.7109375" style="2" customWidth="1"/>
    <col min="4610" max="4612" width="6.28515625" style="2" customWidth="1"/>
    <col min="4613" max="4613" width="1.7109375" style="2" customWidth="1"/>
    <col min="4614" max="4616" width="6.28515625" style="2" customWidth="1"/>
    <col min="4617" max="4617" width="1.7109375" style="2" customWidth="1"/>
    <col min="4618" max="4620" width="6.28515625" style="2" customWidth="1"/>
    <col min="4621" max="4621" width="1.7109375" style="2" customWidth="1"/>
    <col min="4622" max="4624" width="6.28515625" style="2" customWidth="1"/>
    <col min="4625" max="4864" width="9.140625" style="2"/>
    <col min="4865" max="4865" width="11.7109375" style="2" customWidth="1"/>
    <col min="4866" max="4868" width="6.28515625" style="2" customWidth="1"/>
    <col min="4869" max="4869" width="1.7109375" style="2" customWidth="1"/>
    <col min="4870" max="4872" width="6.28515625" style="2" customWidth="1"/>
    <col min="4873" max="4873" width="1.7109375" style="2" customWidth="1"/>
    <col min="4874" max="4876" width="6.28515625" style="2" customWidth="1"/>
    <col min="4877" max="4877" width="1.7109375" style="2" customWidth="1"/>
    <col min="4878" max="4880" width="6.28515625" style="2" customWidth="1"/>
    <col min="4881" max="5120" width="9.140625" style="2"/>
    <col min="5121" max="5121" width="11.7109375" style="2" customWidth="1"/>
    <col min="5122" max="5124" width="6.28515625" style="2" customWidth="1"/>
    <col min="5125" max="5125" width="1.7109375" style="2" customWidth="1"/>
    <col min="5126" max="5128" width="6.28515625" style="2" customWidth="1"/>
    <col min="5129" max="5129" width="1.7109375" style="2" customWidth="1"/>
    <col min="5130" max="5132" width="6.28515625" style="2" customWidth="1"/>
    <col min="5133" max="5133" width="1.7109375" style="2" customWidth="1"/>
    <col min="5134" max="5136" width="6.28515625" style="2" customWidth="1"/>
    <col min="5137" max="5376" width="9.140625" style="2"/>
    <col min="5377" max="5377" width="11.7109375" style="2" customWidth="1"/>
    <col min="5378" max="5380" width="6.28515625" style="2" customWidth="1"/>
    <col min="5381" max="5381" width="1.7109375" style="2" customWidth="1"/>
    <col min="5382" max="5384" width="6.28515625" style="2" customWidth="1"/>
    <col min="5385" max="5385" width="1.7109375" style="2" customWidth="1"/>
    <col min="5386" max="5388" width="6.28515625" style="2" customWidth="1"/>
    <col min="5389" max="5389" width="1.7109375" style="2" customWidth="1"/>
    <col min="5390" max="5392" width="6.28515625" style="2" customWidth="1"/>
    <col min="5393" max="5632" width="9.140625" style="2"/>
    <col min="5633" max="5633" width="11.7109375" style="2" customWidth="1"/>
    <col min="5634" max="5636" width="6.28515625" style="2" customWidth="1"/>
    <col min="5637" max="5637" width="1.7109375" style="2" customWidth="1"/>
    <col min="5638" max="5640" width="6.28515625" style="2" customWidth="1"/>
    <col min="5641" max="5641" width="1.7109375" style="2" customWidth="1"/>
    <col min="5642" max="5644" width="6.28515625" style="2" customWidth="1"/>
    <col min="5645" max="5645" width="1.7109375" style="2" customWidth="1"/>
    <col min="5646" max="5648" width="6.28515625" style="2" customWidth="1"/>
    <col min="5649" max="5888" width="9.140625" style="2"/>
    <col min="5889" max="5889" width="11.7109375" style="2" customWidth="1"/>
    <col min="5890" max="5892" width="6.28515625" style="2" customWidth="1"/>
    <col min="5893" max="5893" width="1.7109375" style="2" customWidth="1"/>
    <col min="5894" max="5896" width="6.28515625" style="2" customWidth="1"/>
    <col min="5897" max="5897" width="1.7109375" style="2" customWidth="1"/>
    <col min="5898" max="5900" width="6.28515625" style="2" customWidth="1"/>
    <col min="5901" max="5901" width="1.7109375" style="2" customWidth="1"/>
    <col min="5902" max="5904" width="6.28515625" style="2" customWidth="1"/>
    <col min="5905" max="6144" width="9.140625" style="2"/>
    <col min="6145" max="6145" width="11.7109375" style="2" customWidth="1"/>
    <col min="6146" max="6148" width="6.28515625" style="2" customWidth="1"/>
    <col min="6149" max="6149" width="1.7109375" style="2" customWidth="1"/>
    <col min="6150" max="6152" width="6.28515625" style="2" customWidth="1"/>
    <col min="6153" max="6153" width="1.7109375" style="2" customWidth="1"/>
    <col min="6154" max="6156" width="6.28515625" style="2" customWidth="1"/>
    <col min="6157" max="6157" width="1.7109375" style="2" customWidth="1"/>
    <col min="6158" max="6160" width="6.28515625" style="2" customWidth="1"/>
    <col min="6161" max="6400" width="9.140625" style="2"/>
    <col min="6401" max="6401" width="11.7109375" style="2" customWidth="1"/>
    <col min="6402" max="6404" width="6.28515625" style="2" customWidth="1"/>
    <col min="6405" max="6405" width="1.7109375" style="2" customWidth="1"/>
    <col min="6406" max="6408" width="6.28515625" style="2" customWidth="1"/>
    <col min="6409" max="6409" width="1.7109375" style="2" customWidth="1"/>
    <col min="6410" max="6412" width="6.28515625" style="2" customWidth="1"/>
    <col min="6413" max="6413" width="1.7109375" style="2" customWidth="1"/>
    <col min="6414" max="6416" width="6.28515625" style="2" customWidth="1"/>
    <col min="6417" max="6656" width="9.140625" style="2"/>
    <col min="6657" max="6657" width="11.7109375" style="2" customWidth="1"/>
    <col min="6658" max="6660" width="6.28515625" style="2" customWidth="1"/>
    <col min="6661" max="6661" width="1.7109375" style="2" customWidth="1"/>
    <col min="6662" max="6664" width="6.28515625" style="2" customWidth="1"/>
    <col min="6665" max="6665" width="1.7109375" style="2" customWidth="1"/>
    <col min="6666" max="6668" width="6.28515625" style="2" customWidth="1"/>
    <col min="6669" max="6669" width="1.7109375" style="2" customWidth="1"/>
    <col min="6670" max="6672" width="6.28515625" style="2" customWidth="1"/>
    <col min="6673" max="6912" width="9.140625" style="2"/>
    <col min="6913" max="6913" width="11.7109375" style="2" customWidth="1"/>
    <col min="6914" max="6916" width="6.28515625" style="2" customWidth="1"/>
    <col min="6917" max="6917" width="1.7109375" style="2" customWidth="1"/>
    <col min="6918" max="6920" width="6.28515625" style="2" customWidth="1"/>
    <col min="6921" max="6921" width="1.7109375" style="2" customWidth="1"/>
    <col min="6922" max="6924" width="6.28515625" style="2" customWidth="1"/>
    <col min="6925" max="6925" width="1.7109375" style="2" customWidth="1"/>
    <col min="6926" max="6928" width="6.28515625" style="2" customWidth="1"/>
    <col min="6929" max="7168" width="9.140625" style="2"/>
    <col min="7169" max="7169" width="11.7109375" style="2" customWidth="1"/>
    <col min="7170" max="7172" width="6.28515625" style="2" customWidth="1"/>
    <col min="7173" max="7173" width="1.7109375" style="2" customWidth="1"/>
    <col min="7174" max="7176" width="6.28515625" style="2" customWidth="1"/>
    <col min="7177" max="7177" width="1.7109375" style="2" customWidth="1"/>
    <col min="7178" max="7180" width="6.28515625" style="2" customWidth="1"/>
    <col min="7181" max="7181" width="1.7109375" style="2" customWidth="1"/>
    <col min="7182" max="7184" width="6.28515625" style="2" customWidth="1"/>
    <col min="7185" max="7424" width="9.140625" style="2"/>
    <col min="7425" max="7425" width="11.7109375" style="2" customWidth="1"/>
    <col min="7426" max="7428" width="6.28515625" style="2" customWidth="1"/>
    <col min="7429" max="7429" width="1.7109375" style="2" customWidth="1"/>
    <col min="7430" max="7432" width="6.28515625" style="2" customWidth="1"/>
    <col min="7433" max="7433" width="1.7109375" style="2" customWidth="1"/>
    <col min="7434" max="7436" width="6.28515625" style="2" customWidth="1"/>
    <col min="7437" max="7437" width="1.7109375" style="2" customWidth="1"/>
    <col min="7438" max="7440" width="6.28515625" style="2" customWidth="1"/>
    <col min="7441" max="7680" width="9.140625" style="2"/>
    <col min="7681" max="7681" width="11.7109375" style="2" customWidth="1"/>
    <col min="7682" max="7684" width="6.28515625" style="2" customWidth="1"/>
    <col min="7685" max="7685" width="1.7109375" style="2" customWidth="1"/>
    <col min="7686" max="7688" width="6.28515625" style="2" customWidth="1"/>
    <col min="7689" max="7689" width="1.7109375" style="2" customWidth="1"/>
    <col min="7690" max="7692" width="6.28515625" style="2" customWidth="1"/>
    <col min="7693" max="7693" width="1.7109375" style="2" customWidth="1"/>
    <col min="7694" max="7696" width="6.28515625" style="2" customWidth="1"/>
    <col min="7697" max="7936" width="9.140625" style="2"/>
    <col min="7937" max="7937" width="11.7109375" style="2" customWidth="1"/>
    <col min="7938" max="7940" width="6.28515625" style="2" customWidth="1"/>
    <col min="7941" max="7941" width="1.7109375" style="2" customWidth="1"/>
    <col min="7942" max="7944" width="6.28515625" style="2" customWidth="1"/>
    <col min="7945" max="7945" width="1.7109375" style="2" customWidth="1"/>
    <col min="7946" max="7948" width="6.28515625" style="2" customWidth="1"/>
    <col min="7949" max="7949" width="1.7109375" style="2" customWidth="1"/>
    <col min="7950" max="7952" width="6.28515625" style="2" customWidth="1"/>
    <col min="7953" max="8192" width="9.140625" style="2"/>
    <col min="8193" max="8193" width="11.7109375" style="2" customWidth="1"/>
    <col min="8194" max="8196" width="6.28515625" style="2" customWidth="1"/>
    <col min="8197" max="8197" width="1.7109375" style="2" customWidth="1"/>
    <col min="8198" max="8200" width="6.28515625" style="2" customWidth="1"/>
    <col min="8201" max="8201" width="1.7109375" style="2" customWidth="1"/>
    <col min="8202" max="8204" width="6.28515625" style="2" customWidth="1"/>
    <col min="8205" max="8205" width="1.7109375" style="2" customWidth="1"/>
    <col min="8206" max="8208" width="6.28515625" style="2" customWidth="1"/>
    <col min="8209" max="8448" width="9.140625" style="2"/>
    <col min="8449" max="8449" width="11.7109375" style="2" customWidth="1"/>
    <col min="8450" max="8452" width="6.28515625" style="2" customWidth="1"/>
    <col min="8453" max="8453" width="1.7109375" style="2" customWidth="1"/>
    <col min="8454" max="8456" width="6.28515625" style="2" customWidth="1"/>
    <col min="8457" max="8457" width="1.7109375" style="2" customWidth="1"/>
    <col min="8458" max="8460" width="6.28515625" style="2" customWidth="1"/>
    <col min="8461" max="8461" width="1.7109375" style="2" customWidth="1"/>
    <col min="8462" max="8464" width="6.28515625" style="2" customWidth="1"/>
    <col min="8465" max="8704" width="9.140625" style="2"/>
    <col min="8705" max="8705" width="11.7109375" style="2" customWidth="1"/>
    <col min="8706" max="8708" width="6.28515625" style="2" customWidth="1"/>
    <col min="8709" max="8709" width="1.7109375" style="2" customWidth="1"/>
    <col min="8710" max="8712" width="6.28515625" style="2" customWidth="1"/>
    <col min="8713" max="8713" width="1.7109375" style="2" customWidth="1"/>
    <col min="8714" max="8716" width="6.28515625" style="2" customWidth="1"/>
    <col min="8717" max="8717" width="1.7109375" style="2" customWidth="1"/>
    <col min="8718" max="8720" width="6.28515625" style="2" customWidth="1"/>
    <col min="8721" max="8960" width="9.140625" style="2"/>
    <col min="8961" max="8961" width="11.7109375" style="2" customWidth="1"/>
    <col min="8962" max="8964" width="6.28515625" style="2" customWidth="1"/>
    <col min="8965" max="8965" width="1.7109375" style="2" customWidth="1"/>
    <col min="8966" max="8968" width="6.28515625" style="2" customWidth="1"/>
    <col min="8969" max="8969" width="1.7109375" style="2" customWidth="1"/>
    <col min="8970" max="8972" width="6.28515625" style="2" customWidth="1"/>
    <col min="8973" max="8973" width="1.7109375" style="2" customWidth="1"/>
    <col min="8974" max="8976" width="6.28515625" style="2" customWidth="1"/>
    <col min="8977" max="9216" width="9.140625" style="2"/>
    <col min="9217" max="9217" width="11.7109375" style="2" customWidth="1"/>
    <col min="9218" max="9220" width="6.28515625" style="2" customWidth="1"/>
    <col min="9221" max="9221" width="1.7109375" style="2" customWidth="1"/>
    <col min="9222" max="9224" width="6.28515625" style="2" customWidth="1"/>
    <col min="9225" max="9225" width="1.7109375" style="2" customWidth="1"/>
    <col min="9226" max="9228" width="6.28515625" style="2" customWidth="1"/>
    <col min="9229" max="9229" width="1.7109375" style="2" customWidth="1"/>
    <col min="9230" max="9232" width="6.28515625" style="2" customWidth="1"/>
    <col min="9233" max="9472" width="9.140625" style="2"/>
    <col min="9473" max="9473" width="11.7109375" style="2" customWidth="1"/>
    <col min="9474" max="9476" width="6.28515625" style="2" customWidth="1"/>
    <col min="9477" max="9477" width="1.7109375" style="2" customWidth="1"/>
    <col min="9478" max="9480" width="6.28515625" style="2" customWidth="1"/>
    <col min="9481" max="9481" width="1.7109375" style="2" customWidth="1"/>
    <col min="9482" max="9484" width="6.28515625" style="2" customWidth="1"/>
    <col min="9485" max="9485" width="1.7109375" style="2" customWidth="1"/>
    <col min="9486" max="9488" width="6.28515625" style="2" customWidth="1"/>
    <col min="9489" max="9728" width="9.140625" style="2"/>
    <col min="9729" max="9729" width="11.7109375" style="2" customWidth="1"/>
    <col min="9730" max="9732" width="6.28515625" style="2" customWidth="1"/>
    <col min="9733" max="9733" width="1.7109375" style="2" customWidth="1"/>
    <col min="9734" max="9736" width="6.28515625" style="2" customWidth="1"/>
    <col min="9737" max="9737" width="1.7109375" style="2" customWidth="1"/>
    <col min="9738" max="9740" width="6.28515625" style="2" customWidth="1"/>
    <col min="9741" max="9741" width="1.7109375" style="2" customWidth="1"/>
    <col min="9742" max="9744" width="6.28515625" style="2" customWidth="1"/>
    <col min="9745" max="9984" width="9.140625" style="2"/>
    <col min="9985" max="9985" width="11.7109375" style="2" customWidth="1"/>
    <col min="9986" max="9988" width="6.28515625" style="2" customWidth="1"/>
    <col min="9989" max="9989" width="1.7109375" style="2" customWidth="1"/>
    <col min="9990" max="9992" width="6.28515625" style="2" customWidth="1"/>
    <col min="9993" max="9993" width="1.7109375" style="2" customWidth="1"/>
    <col min="9994" max="9996" width="6.28515625" style="2" customWidth="1"/>
    <col min="9997" max="9997" width="1.7109375" style="2" customWidth="1"/>
    <col min="9998" max="10000" width="6.28515625" style="2" customWidth="1"/>
    <col min="10001" max="10240" width="9.140625" style="2"/>
    <col min="10241" max="10241" width="11.7109375" style="2" customWidth="1"/>
    <col min="10242" max="10244" width="6.28515625" style="2" customWidth="1"/>
    <col min="10245" max="10245" width="1.7109375" style="2" customWidth="1"/>
    <col min="10246" max="10248" width="6.28515625" style="2" customWidth="1"/>
    <col min="10249" max="10249" width="1.7109375" style="2" customWidth="1"/>
    <col min="10250" max="10252" width="6.28515625" style="2" customWidth="1"/>
    <col min="10253" max="10253" width="1.7109375" style="2" customWidth="1"/>
    <col min="10254" max="10256" width="6.28515625" style="2" customWidth="1"/>
    <col min="10257" max="10496" width="9.140625" style="2"/>
    <col min="10497" max="10497" width="11.7109375" style="2" customWidth="1"/>
    <col min="10498" max="10500" width="6.28515625" style="2" customWidth="1"/>
    <col min="10501" max="10501" width="1.7109375" style="2" customWidth="1"/>
    <col min="10502" max="10504" width="6.28515625" style="2" customWidth="1"/>
    <col min="10505" max="10505" width="1.7109375" style="2" customWidth="1"/>
    <col min="10506" max="10508" width="6.28515625" style="2" customWidth="1"/>
    <col min="10509" max="10509" width="1.7109375" style="2" customWidth="1"/>
    <col min="10510" max="10512" width="6.28515625" style="2" customWidth="1"/>
    <col min="10513" max="10752" width="9.140625" style="2"/>
    <col min="10753" max="10753" width="11.7109375" style="2" customWidth="1"/>
    <col min="10754" max="10756" width="6.28515625" style="2" customWidth="1"/>
    <col min="10757" max="10757" width="1.7109375" style="2" customWidth="1"/>
    <col min="10758" max="10760" width="6.28515625" style="2" customWidth="1"/>
    <col min="10761" max="10761" width="1.7109375" style="2" customWidth="1"/>
    <col min="10762" max="10764" width="6.28515625" style="2" customWidth="1"/>
    <col min="10765" max="10765" width="1.7109375" style="2" customWidth="1"/>
    <col min="10766" max="10768" width="6.28515625" style="2" customWidth="1"/>
    <col min="10769" max="11008" width="9.140625" style="2"/>
    <col min="11009" max="11009" width="11.7109375" style="2" customWidth="1"/>
    <col min="11010" max="11012" width="6.28515625" style="2" customWidth="1"/>
    <col min="11013" max="11013" width="1.7109375" style="2" customWidth="1"/>
    <col min="11014" max="11016" width="6.28515625" style="2" customWidth="1"/>
    <col min="11017" max="11017" width="1.7109375" style="2" customWidth="1"/>
    <col min="11018" max="11020" width="6.28515625" style="2" customWidth="1"/>
    <col min="11021" max="11021" width="1.7109375" style="2" customWidth="1"/>
    <col min="11022" max="11024" width="6.28515625" style="2" customWidth="1"/>
    <col min="11025" max="11264" width="9.140625" style="2"/>
    <col min="11265" max="11265" width="11.7109375" style="2" customWidth="1"/>
    <col min="11266" max="11268" width="6.28515625" style="2" customWidth="1"/>
    <col min="11269" max="11269" width="1.7109375" style="2" customWidth="1"/>
    <col min="11270" max="11272" width="6.28515625" style="2" customWidth="1"/>
    <col min="11273" max="11273" width="1.7109375" style="2" customWidth="1"/>
    <col min="11274" max="11276" width="6.28515625" style="2" customWidth="1"/>
    <col min="11277" max="11277" width="1.7109375" style="2" customWidth="1"/>
    <col min="11278" max="11280" width="6.28515625" style="2" customWidth="1"/>
    <col min="11281" max="11520" width="9.140625" style="2"/>
    <col min="11521" max="11521" width="11.7109375" style="2" customWidth="1"/>
    <col min="11522" max="11524" width="6.28515625" style="2" customWidth="1"/>
    <col min="11525" max="11525" width="1.7109375" style="2" customWidth="1"/>
    <col min="11526" max="11528" width="6.28515625" style="2" customWidth="1"/>
    <col min="11529" max="11529" width="1.7109375" style="2" customWidth="1"/>
    <col min="11530" max="11532" width="6.28515625" style="2" customWidth="1"/>
    <col min="11533" max="11533" width="1.7109375" style="2" customWidth="1"/>
    <col min="11534" max="11536" width="6.28515625" style="2" customWidth="1"/>
    <col min="11537" max="11776" width="9.140625" style="2"/>
    <col min="11777" max="11777" width="11.7109375" style="2" customWidth="1"/>
    <col min="11778" max="11780" width="6.28515625" style="2" customWidth="1"/>
    <col min="11781" max="11781" width="1.7109375" style="2" customWidth="1"/>
    <col min="11782" max="11784" width="6.28515625" style="2" customWidth="1"/>
    <col min="11785" max="11785" width="1.7109375" style="2" customWidth="1"/>
    <col min="11786" max="11788" width="6.28515625" style="2" customWidth="1"/>
    <col min="11789" max="11789" width="1.7109375" style="2" customWidth="1"/>
    <col min="11790" max="11792" width="6.28515625" style="2" customWidth="1"/>
    <col min="11793" max="12032" width="9.140625" style="2"/>
    <col min="12033" max="12033" width="11.7109375" style="2" customWidth="1"/>
    <col min="12034" max="12036" width="6.28515625" style="2" customWidth="1"/>
    <col min="12037" max="12037" width="1.7109375" style="2" customWidth="1"/>
    <col min="12038" max="12040" width="6.28515625" style="2" customWidth="1"/>
    <col min="12041" max="12041" width="1.7109375" style="2" customWidth="1"/>
    <col min="12042" max="12044" width="6.28515625" style="2" customWidth="1"/>
    <col min="12045" max="12045" width="1.7109375" style="2" customWidth="1"/>
    <col min="12046" max="12048" width="6.28515625" style="2" customWidth="1"/>
    <col min="12049" max="12288" width="9.140625" style="2"/>
    <col min="12289" max="12289" width="11.7109375" style="2" customWidth="1"/>
    <col min="12290" max="12292" width="6.28515625" style="2" customWidth="1"/>
    <col min="12293" max="12293" width="1.7109375" style="2" customWidth="1"/>
    <col min="12294" max="12296" width="6.28515625" style="2" customWidth="1"/>
    <col min="12297" max="12297" width="1.7109375" style="2" customWidth="1"/>
    <col min="12298" max="12300" width="6.28515625" style="2" customWidth="1"/>
    <col min="12301" max="12301" width="1.7109375" style="2" customWidth="1"/>
    <col min="12302" max="12304" width="6.28515625" style="2" customWidth="1"/>
    <col min="12305" max="12544" width="9.140625" style="2"/>
    <col min="12545" max="12545" width="11.7109375" style="2" customWidth="1"/>
    <col min="12546" max="12548" width="6.28515625" style="2" customWidth="1"/>
    <col min="12549" max="12549" width="1.7109375" style="2" customWidth="1"/>
    <col min="12550" max="12552" width="6.28515625" style="2" customWidth="1"/>
    <col min="12553" max="12553" width="1.7109375" style="2" customWidth="1"/>
    <col min="12554" max="12556" width="6.28515625" style="2" customWidth="1"/>
    <col min="12557" max="12557" width="1.7109375" style="2" customWidth="1"/>
    <col min="12558" max="12560" width="6.28515625" style="2" customWidth="1"/>
    <col min="12561" max="12800" width="9.140625" style="2"/>
    <col min="12801" max="12801" width="11.7109375" style="2" customWidth="1"/>
    <col min="12802" max="12804" width="6.28515625" style="2" customWidth="1"/>
    <col min="12805" max="12805" width="1.7109375" style="2" customWidth="1"/>
    <col min="12806" max="12808" width="6.28515625" style="2" customWidth="1"/>
    <col min="12809" max="12809" width="1.7109375" style="2" customWidth="1"/>
    <col min="12810" max="12812" width="6.28515625" style="2" customWidth="1"/>
    <col min="12813" max="12813" width="1.7109375" style="2" customWidth="1"/>
    <col min="12814" max="12816" width="6.28515625" style="2" customWidth="1"/>
    <col min="12817" max="13056" width="9.140625" style="2"/>
    <col min="13057" max="13057" width="11.7109375" style="2" customWidth="1"/>
    <col min="13058" max="13060" width="6.28515625" style="2" customWidth="1"/>
    <col min="13061" max="13061" width="1.7109375" style="2" customWidth="1"/>
    <col min="13062" max="13064" width="6.28515625" style="2" customWidth="1"/>
    <col min="13065" max="13065" width="1.7109375" style="2" customWidth="1"/>
    <col min="13066" max="13068" width="6.28515625" style="2" customWidth="1"/>
    <col min="13069" max="13069" width="1.7109375" style="2" customWidth="1"/>
    <col min="13070" max="13072" width="6.28515625" style="2" customWidth="1"/>
    <col min="13073" max="13312" width="9.140625" style="2"/>
    <col min="13313" max="13313" width="11.7109375" style="2" customWidth="1"/>
    <col min="13314" max="13316" width="6.28515625" style="2" customWidth="1"/>
    <col min="13317" max="13317" width="1.7109375" style="2" customWidth="1"/>
    <col min="13318" max="13320" width="6.28515625" style="2" customWidth="1"/>
    <col min="13321" max="13321" width="1.7109375" style="2" customWidth="1"/>
    <col min="13322" max="13324" width="6.28515625" style="2" customWidth="1"/>
    <col min="13325" max="13325" width="1.7109375" style="2" customWidth="1"/>
    <col min="13326" max="13328" width="6.28515625" style="2" customWidth="1"/>
    <col min="13329" max="13568" width="9.140625" style="2"/>
    <col min="13569" max="13569" width="11.7109375" style="2" customWidth="1"/>
    <col min="13570" max="13572" width="6.28515625" style="2" customWidth="1"/>
    <col min="13573" max="13573" width="1.7109375" style="2" customWidth="1"/>
    <col min="13574" max="13576" width="6.28515625" style="2" customWidth="1"/>
    <col min="13577" max="13577" width="1.7109375" style="2" customWidth="1"/>
    <col min="13578" max="13580" width="6.28515625" style="2" customWidth="1"/>
    <col min="13581" max="13581" width="1.7109375" style="2" customWidth="1"/>
    <col min="13582" max="13584" width="6.28515625" style="2" customWidth="1"/>
    <col min="13585" max="13824" width="9.140625" style="2"/>
    <col min="13825" max="13825" width="11.7109375" style="2" customWidth="1"/>
    <col min="13826" max="13828" width="6.28515625" style="2" customWidth="1"/>
    <col min="13829" max="13829" width="1.7109375" style="2" customWidth="1"/>
    <col min="13830" max="13832" width="6.28515625" style="2" customWidth="1"/>
    <col min="13833" max="13833" width="1.7109375" style="2" customWidth="1"/>
    <col min="13834" max="13836" width="6.28515625" style="2" customWidth="1"/>
    <col min="13837" max="13837" width="1.7109375" style="2" customWidth="1"/>
    <col min="13838" max="13840" width="6.28515625" style="2" customWidth="1"/>
    <col min="13841" max="14080" width="9.140625" style="2"/>
    <col min="14081" max="14081" width="11.7109375" style="2" customWidth="1"/>
    <col min="14082" max="14084" width="6.28515625" style="2" customWidth="1"/>
    <col min="14085" max="14085" width="1.7109375" style="2" customWidth="1"/>
    <col min="14086" max="14088" width="6.28515625" style="2" customWidth="1"/>
    <col min="14089" max="14089" width="1.7109375" style="2" customWidth="1"/>
    <col min="14090" max="14092" width="6.28515625" style="2" customWidth="1"/>
    <col min="14093" max="14093" width="1.7109375" style="2" customWidth="1"/>
    <col min="14094" max="14096" width="6.28515625" style="2" customWidth="1"/>
    <col min="14097" max="14336" width="9.140625" style="2"/>
    <col min="14337" max="14337" width="11.7109375" style="2" customWidth="1"/>
    <col min="14338" max="14340" width="6.28515625" style="2" customWidth="1"/>
    <col min="14341" max="14341" width="1.7109375" style="2" customWidth="1"/>
    <col min="14342" max="14344" width="6.28515625" style="2" customWidth="1"/>
    <col min="14345" max="14345" width="1.7109375" style="2" customWidth="1"/>
    <col min="14346" max="14348" width="6.28515625" style="2" customWidth="1"/>
    <col min="14349" max="14349" width="1.7109375" style="2" customWidth="1"/>
    <col min="14350" max="14352" width="6.28515625" style="2" customWidth="1"/>
    <col min="14353" max="14592" width="9.140625" style="2"/>
    <col min="14593" max="14593" width="11.7109375" style="2" customWidth="1"/>
    <col min="14594" max="14596" width="6.28515625" style="2" customWidth="1"/>
    <col min="14597" max="14597" width="1.7109375" style="2" customWidth="1"/>
    <col min="14598" max="14600" width="6.28515625" style="2" customWidth="1"/>
    <col min="14601" max="14601" width="1.7109375" style="2" customWidth="1"/>
    <col min="14602" max="14604" width="6.28515625" style="2" customWidth="1"/>
    <col min="14605" max="14605" width="1.7109375" style="2" customWidth="1"/>
    <col min="14606" max="14608" width="6.28515625" style="2" customWidth="1"/>
    <col min="14609" max="14848" width="9.140625" style="2"/>
    <col min="14849" max="14849" width="11.7109375" style="2" customWidth="1"/>
    <col min="14850" max="14852" width="6.28515625" style="2" customWidth="1"/>
    <col min="14853" max="14853" width="1.7109375" style="2" customWidth="1"/>
    <col min="14854" max="14856" width="6.28515625" style="2" customWidth="1"/>
    <col min="14857" max="14857" width="1.7109375" style="2" customWidth="1"/>
    <col min="14858" max="14860" width="6.28515625" style="2" customWidth="1"/>
    <col min="14861" max="14861" width="1.7109375" style="2" customWidth="1"/>
    <col min="14862" max="14864" width="6.28515625" style="2" customWidth="1"/>
    <col min="14865" max="15104" width="9.140625" style="2"/>
    <col min="15105" max="15105" width="11.7109375" style="2" customWidth="1"/>
    <col min="15106" max="15108" width="6.28515625" style="2" customWidth="1"/>
    <col min="15109" max="15109" width="1.7109375" style="2" customWidth="1"/>
    <col min="15110" max="15112" width="6.28515625" style="2" customWidth="1"/>
    <col min="15113" max="15113" width="1.7109375" style="2" customWidth="1"/>
    <col min="15114" max="15116" width="6.28515625" style="2" customWidth="1"/>
    <col min="15117" max="15117" width="1.7109375" style="2" customWidth="1"/>
    <col min="15118" max="15120" width="6.28515625" style="2" customWidth="1"/>
    <col min="15121" max="15360" width="9.140625" style="2"/>
    <col min="15361" max="15361" width="11.7109375" style="2" customWidth="1"/>
    <col min="15362" max="15364" width="6.28515625" style="2" customWidth="1"/>
    <col min="15365" max="15365" width="1.7109375" style="2" customWidth="1"/>
    <col min="15366" max="15368" width="6.28515625" style="2" customWidth="1"/>
    <col min="15369" max="15369" width="1.7109375" style="2" customWidth="1"/>
    <col min="15370" max="15372" width="6.28515625" style="2" customWidth="1"/>
    <col min="15373" max="15373" width="1.7109375" style="2" customWidth="1"/>
    <col min="15374" max="15376" width="6.28515625" style="2" customWidth="1"/>
    <col min="15377" max="15616" width="9.140625" style="2"/>
    <col min="15617" max="15617" width="11.7109375" style="2" customWidth="1"/>
    <col min="15618" max="15620" width="6.28515625" style="2" customWidth="1"/>
    <col min="15621" max="15621" width="1.7109375" style="2" customWidth="1"/>
    <col min="15622" max="15624" width="6.28515625" style="2" customWidth="1"/>
    <col min="15625" max="15625" width="1.7109375" style="2" customWidth="1"/>
    <col min="15626" max="15628" width="6.28515625" style="2" customWidth="1"/>
    <col min="15629" max="15629" width="1.7109375" style="2" customWidth="1"/>
    <col min="15630" max="15632" width="6.28515625" style="2" customWidth="1"/>
    <col min="15633" max="15872" width="9.140625" style="2"/>
    <col min="15873" max="15873" width="11.7109375" style="2" customWidth="1"/>
    <col min="15874" max="15876" width="6.28515625" style="2" customWidth="1"/>
    <col min="15877" max="15877" width="1.7109375" style="2" customWidth="1"/>
    <col min="15878" max="15880" width="6.28515625" style="2" customWidth="1"/>
    <col min="15881" max="15881" width="1.7109375" style="2" customWidth="1"/>
    <col min="15882" max="15884" width="6.28515625" style="2" customWidth="1"/>
    <col min="15885" max="15885" width="1.7109375" style="2" customWidth="1"/>
    <col min="15886" max="15888" width="6.28515625" style="2" customWidth="1"/>
    <col min="15889" max="16128" width="9.140625" style="2"/>
    <col min="16129" max="16129" width="11.7109375" style="2" customWidth="1"/>
    <col min="16130" max="16132" width="6.28515625" style="2" customWidth="1"/>
    <col min="16133" max="16133" width="1.7109375" style="2" customWidth="1"/>
    <col min="16134" max="16136" width="6.28515625" style="2" customWidth="1"/>
    <col min="16137" max="16137" width="1.7109375" style="2" customWidth="1"/>
    <col min="16138" max="16140" width="6.28515625" style="2" customWidth="1"/>
    <col min="16141" max="16141" width="1.7109375" style="2" customWidth="1"/>
    <col min="16142" max="16144" width="6.28515625" style="2" customWidth="1"/>
    <col min="16145" max="16384" width="9.140625" style="2"/>
  </cols>
  <sheetData>
    <row r="1" spans="1:20" ht="12.75" customHeight="1" x14ac:dyDescent="0.2">
      <c r="A1" s="1" t="s">
        <v>24</v>
      </c>
    </row>
    <row r="2" spans="1:20" ht="18.600000000000001" customHeight="1" thickBot="1" x14ac:dyDescent="0.25">
      <c r="A2" s="3" t="s">
        <v>34</v>
      </c>
    </row>
    <row r="3" spans="1:20" ht="12.75" customHeight="1" x14ac:dyDescent="0.2">
      <c r="A3" s="4" t="s">
        <v>0</v>
      </c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0" ht="12.75" customHeight="1" x14ac:dyDescent="0.2">
      <c r="A4" s="1"/>
      <c r="B4" s="6" t="s">
        <v>35</v>
      </c>
      <c r="C4" s="6"/>
      <c r="D4" s="6"/>
      <c r="E4" s="1"/>
      <c r="F4" s="28" t="s">
        <v>36</v>
      </c>
      <c r="G4" s="28"/>
      <c r="H4" s="6"/>
      <c r="I4" s="1"/>
      <c r="J4" s="6" t="s">
        <v>2</v>
      </c>
      <c r="K4" s="6"/>
      <c r="L4" s="6"/>
      <c r="M4" s="1"/>
      <c r="N4" s="6" t="s">
        <v>3</v>
      </c>
      <c r="O4" s="6"/>
      <c r="P4" s="6"/>
    </row>
    <row r="5" spans="1:20" ht="12.75" customHeight="1" x14ac:dyDescent="0.2">
      <c r="A5" s="7"/>
      <c r="B5" s="7">
        <v>2000</v>
      </c>
      <c r="C5" s="8">
        <v>2009</v>
      </c>
      <c r="D5" s="8">
        <v>2010</v>
      </c>
      <c r="E5" s="7"/>
      <c r="F5" s="7">
        <v>2000</v>
      </c>
      <c r="G5" s="8">
        <v>2009</v>
      </c>
      <c r="H5" s="8">
        <v>2010</v>
      </c>
      <c r="I5" s="7"/>
      <c r="J5" s="7">
        <v>2000</v>
      </c>
      <c r="K5" s="8">
        <v>2009</v>
      </c>
      <c r="L5" s="8">
        <v>2010</v>
      </c>
      <c r="M5" s="7"/>
      <c r="N5" s="7">
        <v>2000</v>
      </c>
      <c r="O5" s="9">
        <v>2009</v>
      </c>
      <c r="P5" s="8">
        <v>2010</v>
      </c>
    </row>
    <row r="6" spans="1:20" ht="12.75" customHeight="1" x14ac:dyDescent="0.2">
      <c r="A6" s="10" t="s">
        <v>26</v>
      </c>
      <c r="B6" s="1"/>
      <c r="C6" s="11"/>
      <c r="D6" s="11"/>
      <c r="E6" s="1"/>
      <c r="F6" s="1"/>
      <c r="G6" s="11"/>
      <c r="H6" s="11"/>
      <c r="I6" s="1"/>
      <c r="J6" s="1"/>
      <c r="K6" s="11"/>
      <c r="L6" s="11"/>
      <c r="M6" s="1"/>
      <c r="N6" s="1"/>
      <c r="O6" s="11"/>
      <c r="P6" s="11"/>
    </row>
    <row r="7" spans="1:20" ht="12.75" customHeight="1" x14ac:dyDescent="0.2">
      <c r="A7" s="1" t="s">
        <v>4</v>
      </c>
      <c r="B7" s="13">
        <v>98</v>
      </c>
      <c r="C7" s="13">
        <v>63</v>
      </c>
      <c r="D7" s="13">
        <v>63</v>
      </c>
      <c r="E7" s="14"/>
      <c r="F7" s="13">
        <v>52</v>
      </c>
      <c r="G7" s="13">
        <v>74</v>
      </c>
      <c r="H7" s="13">
        <v>68</v>
      </c>
      <c r="I7" s="14"/>
      <c r="J7" s="13">
        <v>241</v>
      </c>
      <c r="K7" s="13">
        <v>241</v>
      </c>
      <c r="L7" s="13">
        <v>231</v>
      </c>
      <c r="M7" s="14"/>
      <c r="N7" s="13">
        <v>123</v>
      </c>
      <c r="O7" s="13">
        <v>120</v>
      </c>
      <c r="P7" s="13">
        <v>126</v>
      </c>
      <c r="R7" s="13"/>
      <c r="S7" s="13"/>
      <c r="T7" s="13"/>
    </row>
    <row r="8" spans="1:20" ht="12.75" customHeight="1" x14ac:dyDescent="0.2">
      <c r="A8" s="1" t="s">
        <v>5</v>
      </c>
      <c r="B8" s="13">
        <v>159</v>
      </c>
      <c r="C8" s="13">
        <v>135</v>
      </c>
      <c r="D8" s="13">
        <v>135</v>
      </c>
      <c r="E8" s="14"/>
      <c r="F8" s="13">
        <v>117</v>
      </c>
      <c r="G8" s="13">
        <v>142</v>
      </c>
      <c r="H8" s="13">
        <v>159</v>
      </c>
      <c r="I8" s="14"/>
      <c r="J8" s="13">
        <v>394</v>
      </c>
      <c r="K8" s="13">
        <v>457</v>
      </c>
      <c r="L8" s="13">
        <v>454</v>
      </c>
      <c r="M8" s="14"/>
      <c r="N8" s="13">
        <v>160</v>
      </c>
      <c r="O8" s="13">
        <v>190</v>
      </c>
      <c r="P8" s="13">
        <v>195</v>
      </c>
      <c r="R8" s="13"/>
      <c r="S8" s="13"/>
      <c r="T8" s="13"/>
    </row>
    <row r="9" spans="1:20" ht="12.75" customHeight="1" x14ac:dyDescent="0.2">
      <c r="A9" s="1" t="s">
        <v>6</v>
      </c>
      <c r="B9" s="13">
        <v>459</v>
      </c>
      <c r="C9" s="13">
        <v>469</v>
      </c>
      <c r="D9" s="13">
        <v>465</v>
      </c>
      <c r="E9" s="14"/>
      <c r="F9" s="13">
        <v>362</v>
      </c>
      <c r="G9" s="13">
        <v>380</v>
      </c>
      <c r="H9" s="13">
        <v>394</v>
      </c>
      <c r="I9" s="14"/>
      <c r="J9" s="13">
        <v>1127</v>
      </c>
      <c r="K9" s="13">
        <v>1200</v>
      </c>
      <c r="L9" s="13">
        <v>1188</v>
      </c>
      <c r="M9" s="14"/>
      <c r="N9" s="13">
        <v>351</v>
      </c>
      <c r="O9" s="13">
        <v>437</v>
      </c>
      <c r="P9" s="13">
        <v>455</v>
      </c>
      <c r="R9" s="13"/>
      <c r="S9" s="13"/>
      <c r="T9" s="13"/>
    </row>
    <row r="10" spans="1:20" ht="12.75" customHeight="1" x14ac:dyDescent="0.2">
      <c r="A10" s="1" t="s">
        <v>7</v>
      </c>
      <c r="B10" s="13">
        <v>92</v>
      </c>
      <c r="C10" s="13">
        <v>80</v>
      </c>
      <c r="D10" s="13">
        <v>81</v>
      </c>
      <c r="E10" s="14"/>
      <c r="F10" s="13">
        <v>96</v>
      </c>
      <c r="G10" s="13">
        <v>74</v>
      </c>
      <c r="H10" s="13">
        <v>76</v>
      </c>
      <c r="I10" s="14"/>
      <c r="J10" s="13">
        <v>264</v>
      </c>
      <c r="K10" s="13">
        <v>264</v>
      </c>
      <c r="L10" s="13">
        <v>268</v>
      </c>
      <c r="M10" s="14"/>
      <c r="N10" s="13">
        <v>143</v>
      </c>
      <c r="O10" s="13">
        <v>143</v>
      </c>
      <c r="P10" s="13">
        <v>155</v>
      </c>
      <c r="R10" s="13"/>
      <c r="S10" s="13"/>
      <c r="T10" s="13"/>
    </row>
    <row r="11" spans="1:20" ht="12.75" customHeight="1" x14ac:dyDescent="0.2">
      <c r="A11" s="1" t="s">
        <v>8</v>
      </c>
      <c r="B11" s="13">
        <v>88</v>
      </c>
      <c r="C11" s="13">
        <v>61</v>
      </c>
      <c r="D11" s="13">
        <v>67</v>
      </c>
      <c r="E11" s="14"/>
      <c r="F11" s="13">
        <v>66</v>
      </c>
      <c r="G11" s="13">
        <v>87</v>
      </c>
      <c r="H11" s="13">
        <v>89</v>
      </c>
      <c r="I11" s="14"/>
      <c r="J11" s="13">
        <v>218</v>
      </c>
      <c r="K11" s="13">
        <v>192</v>
      </c>
      <c r="L11" s="13">
        <v>205</v>
      </c>
      <c r="M11" s="14"/>
      <c r="N11" s="13">
        <v>106</v>
      </c>
      <c r="O11" s="13">
        <v>117</v>
      </c>
      <c r="P11" s="13">
        <v>114</v>
      </c>
      <c r="R11" s="13"/>
      <c r="S11" s="13"/>
      <c r="T11" s="13"/>
    </row>
    <row r="12" spans="1:20" ht="12.75" customHeight="1" x14ac:dyDescent="0.2">
      <c r="A12" s="1" t="s">
        <v>9</v>
      </c>
      <c r="B12" s="13">
        <v>253</v>
      </c>
      <c r="C12" s="13">
        <v>254</v>
      </c>
      <c r="D12" s="13">
        <v>253</v>
      </c>
      <c r="E12" s="14"/>
      <c r="F12" s="13">
        <v>225</v>
      </c>
      <c r="G12" s="13">
        <v>231</v>
      </c>
      <c r="H12" s="13">
        <v>250</v>
      </c>
      <c r="I12" s="14"/>
      <c r="J12" s="13">
        <v>655</v>
      </c>
      <c r="K12" s="13">
        <v>725</v>
      </c>
      <c r="L12" s="13">
        <v>732</v>
      </c>
      <c r="M12" s="14"/>
      <c r="N12" s="13">
        <v>218</v>
      </c>
      <c r="O12" s="13">
        <v>253</v>
      </c>
      <c r="P12" s="13">
        <v>273</v>
      </c>
      <c r="R12" s="13"/>
      <c r="S12" s="13"/>
      <c r="T12" s="13"/>
    </row>
    <row r="13" spans="1:20" ht="12.75" customHeight="1" x14ac:dyDescent="0.2">
      <c r="A13" s="1" t="s">
        <v>10</v>
      </c>
      <c r="B13" s="13">
        <v>712</v>
      </c>
      <c r="C13" s="13">
        <v>844</v>
      </c>
      <c r="D13" s="13">
        <v>859</v>
      </c>
      <c r="E13" s="14"/>
      <c r="F13" s="13">
        <v>531</v>
      </c>
      <c r="G13" s="13">
        <v>627</v>
      </c>
      <c r="H13" s="13">
        <v>636</v>
      </c>
      <c r="I13" s="14"/>
      <c r="J13" s="13">
        <v>1676</v>
      </c>
      <c r="K13" s="13">
        <v>2056</v>
      </c>
      <c r="L13" s="13">
        <v>2080</v>
      </c>
      <c r="M13" s="14"/>
      <c r="N13" s="13">
        <v>409</v>
      </c>
      <c r="O13" s="13">
        <v>495</v>
      </c>
      <c r="P13" s="13">
        <v>523</v>
      </c>
      <c r="R13" s="13"/>
      <c r="S13" s="13"/>
      <c r="T13" s="13"/>
    </row>
    <row r="14" spans="1:20" ht="12.75" customHeight="1" x14ac:dyDescent="0.2">
      <c r="A14" s="1" t="s">
        <v>11</v>
      </c>
      <c r="B14" s="13">
        <v>69</v>
      </c>
      <c r="C14" s="13">
        <v>41</v>
      </c>
      <c r="D14" s="13">
        <v>44</v>
      </c>
      <c r="E14" s="14"/>
      <c r="F14" s="13">
        <v>52</v>
      </c>
      <c r="G14" s="13">
        <v>67</v>
      </c>
      <c r="H14" s="13">
        <v>54</v>
      </c>
      <c r="I14" s="14"/>
      <c r="J14" s="13">
        <v>182</v>
      </c>
      <c r="K14" s="13">
        <v>165</v>
      </c>
      <c r="L14" s="13">
        <v>164</v>
      </c>
      <c r="M14" s="14"/>
      <c r="N14" s="13">
        <v>102</v>
      </c>
      <c r="O14" s="13">
        <v>99</v>
      </c>
      <c r="P14" s="13">
        <v>102</v>
      </c>
      <c r="R14" s="13"/>
      <c r="S14" s="13"/>
      <c r="T14" s="13"/>
    </row>
    <row r="15" spans="1:20" ht="12.75" customHeight="1" x14ac:dyDescent="0.2">
      <c r="A15" s="1" t="s">
        <v>12</v>
      </c>
      <c r="B15" s="13">
        <v>56</v>
      </c>
      <c r="C15" s="13">
        <v>38</v>
      </c>
      <c r="D15" s="13">
        <v>34</v>
      </c>
      <c r="E15" s="14"/>
      <c r="F15" s="13">
        <v>30</v>
      </c>
      <c r="G15" s="13">
        <v>31</v>
      </c>
      <c r="H15" s="13">
        <v>33</v>
      </c>
      <c r="I15" s="14"/>
      <c r="J15" s="13">
        <v>145</v>
      </c>
      <c r="K15" s="13">
        <v>129</v>
      </c>
      <c r="L15" s="13">
        <v>127</v>
      </c>
      <c r="M15" s="14"/>
      <c r="N15" s="13">
        <v>65</v>
      </c>
      <c r="O15" s="13">
        <v>63</v>
      </c>
      <c r="P15" s="13">
        <v>65</v>
      </c>
      <c r="R15" s="13"/>
      <c r="S15" s="13"/>
      <c r="T15" s="13"/>
    </row>
    <row r="16" spans="1:20" ht="12.75" customHeight="1" x14ac:dyDescent="0.2">
      <c r="A16" s="1" t="s">
        <v>13</v>
      </c>
      <c r="B16" s="13">
        <v>376</v>
      </c>
      <c r="C16" s="13">
        <v>390</v>
      </c>
      <c r="D16" s="13">
        <v>374</v>
      </c>
      <c r="E16" s="14"/>
      <c r="F16" s="13">
        <v>238</v>
      </c>
      <c r="G16" s="13">
        <v>248</v>
      </c>
      <c r="H16" s="13">
        <v>273</v>
      </c>
      <c r="I16" s="14"/>
      <c r="J16" s="13">
        <v>787</v>
      </c>
      <c r="K16" s="13">
        <v>888</v>
      </c>
      <c r="L16" s="13">
        <v>899</v>
      </c>
      <c r="M16" s="14"/>
      <c r="N16" s="13">
        <v>184</v>
      </c>
      <c r="O16" s="13">
        <v>256</v>
      </c>
      <c r="P16" s="13">
        <v>268</v>
      </c>
      <c r="R16" s="13"/>
      <c r="S16" s="13"/>
      <c r="T16" s="13"/>
    </row>
    <row r="17" spans="1:20" ht="12.75" customHeight="1" x14ac:dyDescent="0.2">
      <c r="A17" s="1" t="s">
        <v>14</v>
      </c>
      <c r="B17" s="13">
        <v>79</v>
      </c>
      <c r="C17" s="13">
        <v>72</v>
      </c>
      <c r="D17" s="13">
        <v>70</v>
      </c>
      <c r="E17" s="14"/>
      <c r="F17" s="13">
        <v>59</v>
      </c>
      <c r="G17" s="13">
        <v>43</v>
      </c>
      <c r="H17" s="13">
        <v>41</v>
      </c>
      <c r="I17" s="14"/>
      <c r="J17" s="13">
        <v>188</v>
      </c>
      <c r="K17" s="13">
        <v>199</v>
      </c>
      <c r="L17" s="13">
        <v>197</v>
      </c>
      <c r="M17" s="14"/>
      <c r="N17" s="13">
        <v>51</v>
      </c>
      <c r="O17" s="13">
        <v>77</v>
      </c>
      <c r="P17" s="13">
        <v>86</v>
      </c>
      <c r="R17" s="13"/>
      <c r="S17" s="13"/>
      <c r="T17" s="13"/>
    </row>
    <row r="18" spans="1:20" ht="12.75" customHeight="1" x14ac:dyDescent="0.2">
      <c r="A18" s="1" t="s">
        <v>15</v>
      </c>
      <c r="B18" s="13">
        <v>321</v>
      </c>
      <c r="C18" s="13">
        <v>312</v>
      </c>
      <c r="D18" s="13">
        <v>309</v>
      </c>
      <c r="E18" s="14"/>
      <c r="F18" s="13">
        <v>251</v>
      </c>
      <c r="G18" s="13">
        <v>270</v>
      </c>
      <c r="H18" s="13">
        <v>269</v>
      </c>
      <c r="I18" s="14"/>
      <c r="J18" s="13">
        <v>792</v>
      </c>
      <c r="K18" s="13">
        <v>863</v>
      </c>
      <c r="L18" s="13">
        <v>861</v>
      </c>
      <c r="M18" s="14"/>
      <c r="N18" s="13">
        <v>315</v>
      </c>
      <c r="O18" s="13">
        <v>347</v>
      </c>
      <c r="P18" s="13">
        <v>363</v>
      </c>
      <c r="R18" s="13"/>
      <c r="S18" s="13"/>
      <c r="T18" s="13"/>
    </row>
    <row r="19" spans="1:20" ht="12.75" customHeight="1" x14ac:dyDescent="0.2">
      <c r="A19" s="1" t="s">
        <v>16</v>
      </c>
      <c r="B19" s="13">
        <v>22</v>
      </c>
      <c r="C19" s="13">
        <v>14</v>
      </c>
      <c r="D19" s="13">
        <v>16</v>
      </c>
      <c r="E19" s="14"/>
      <c r="F19" s="13">
        <v>11</v>
      </c>
      <c r="G19" s="13">
        <v>19</v>
      </c>
      <c r="H19" s="13">
        <v>17</v>
      </c>
      <c r="I19" s="14"/>
      <c r="J19" s="13">
        <v>59</v>
      </c>
      <c r="K19" s="13">
        <v>55</v>
      </c>
      <c r="L19" s="13">
        <v>51</v>
      </c>
      <c r="M19" s="14"/>
      <c r="N19" s="13">
        <v>37</v>
      </c>
      <c r="O19" s="13">
        <v>37</v>
      </c>
      <c r="P19" s="13">
        <v>35</v>
      </c>
      <c r="R19" s="13"/>
      <c r="S19" s="13"/>
      <c r="T19" s="13"/>
    </row>
    <row r="20" spans="1:20" ht="12.75" customHeight="1" x14ac:dyDescent="0.2">
      <c r="A20" s="1" t="s">
        <v>17</v>
      </c>
      <c r="B20" s="13">
        <v>206</v>
      </c>
      <c r="C20" s="13">
        <v>175</v>
      </c>
      <c r="D20" s="13">
        <v>152</v>
      </c>
      <c r="E20" s="14"/>
      <c r="F20" s="13">
        <v>136</v>
      </c>
      <c r="G20" s="13">
        <v>137</v>
      </c>
      <c r="H20" s="13">
        <v>149</v>
      </c>
      <c r="I20" s="14"/>
      <c r="J20" s="13">
        <v>499</v>
      </c>
      <c r="K20" s="13">
        <v>515</v>
      </c>
      <c r="L20" s="13">
        <v>517</v>
      </c>
      <c r="M20" s="14"/>
      <c r="N20" s="13">
        <v>172</v>
      </c>
      <c r="O20" s="13">
        <v>205</v>
      </c>
      <c r="P20" s="13">
        <v>201</v>
      </c>
      <c r="R20" s="13"/>
      <c r="S20" s="13"/>
      <c r="T20" s="13"/>
    </row>
    <row r="21" spans="1:20" ht="12.75" customHeight="1" x14ac:dyDescent="0.2">
      <c r="A21" s="1" t="s">
        <v>18</v>
      </c>
      <c r="B21" s="13">
        <v>73</v>
      </c>
      <c r="C21" s="13">
        <v>69</v>
      </c>
      <c r="D21" s="13">
        <v>69</v>
      </c>
      <c r="E21" s="14"/>
      <c r="F21" s="13">
        <v>51</v>
      </c>
      <c r="G21" s="13">
        <v>59</v>
      </c>
      <c r="H21" s="13">
        <v>56</v>
      </c>
      <c r="I21" s="14"/>
      <c r="J21" s="13">
        <v>184</v>
      </c>
      <c r="K21" s="13">
        <v>202</v>
      </c>
      <c r="L21" s="13">
        <v>205</v>
      </c>
      <c r="M21" s="14"/>
      <c r="N21" s="13">
        <v>101</v>
      </c>
      <c r="O21" s="13">
        <v>115</v>
      </c>
      <c r="P21" s="13">
        <v>122</v>
      </c>
      <c r="R21" s="13"/>
      <c r="S21" s="13"/>
      <c r="T21" s="13"/>
    </row>
    <row r="22" spans="1:20" ht="15" customHeight="1" x14ac:dyDescent="0.2">
      <c r="A22" s="1" t="s">
        <v>19</v>
      </c>
      <c r="B22" s="13">
        <v>1728</v>
      </c>
      <c r="C22" s="13">
        <v>1617</v>
      </c>
      <c r="D22" s="13">
        <v>1591</v>
      </c>
      <c r="E22" s="14"/>
      <c r="F22" s="13">
        <v>2054</v>
      </c>
      <c r="G22" s="13">
        <v>2168</v>
      </c>
      <c r="H22" s="13">
        <v>2138</v>
      </c>
      <c r="I22" s="14"/>
      <c r="J22" s="13">
        <v>5019</v>
      </c>
      <c r="K22" s="13">
        <v>5359</v>
      </c>
      <c r="L22" s="13">
        <v>5399</v>
      </c>
      <c r="M22" s="14"/>
      <c r="N22" s="13">
        <v>1687</v>
      </c>
      <c r="O22" s="13">
        <v>1979</v>
      </c>
      <c r="P22" s="13">
        <v>2062</v>
      </c>
      <c r="R22" s="13"/>
      <c r="S22" s="13"/>
      <c r="T22" s="13"/>
    </row>
    <row r="23" spans="1:20" ht="15" customHeight="1" x14ac:dyDescent="0.2">
      <c r="A23" s="1" t="s">
        <v>20</v>
      </c>
      <c r="B23" s="14">
        <f>SUM(B24:B25)</f>
        <v>3063</v>
      </c>
      <c r="C23" s="14">
        <f t="shared" ref="C23:P23" si="0">SUM(C24:C25)</f>
        <v>3017</v>
      </c>
      <c r="D23" s="14">
        <f t="shared" si="0"/>
        <v>2991</v>
      </c>
      <c r="E23" s="14"/>
      <c r="F23" s="14">
        <f t="shared" si="0"/>
        <v>2277</v>
      </c>
      <c r="G23" s="14">
        <f t="shared" si="0"/>
        <v>2489</v>
      </c>
      <c r="H23" s="14">
        <f t="shared" si="0"/>
        <v>2564</v>
      </c>
      <c r="I23" s="14"/>
      <c r="J23" s="14">
        <f t="shared" si="0"/>
        <v>7411</v>
      </c>
      <c r="K23" s="14">
        <f t="shared" si="0"/>
        <v>8151</v>
      </c>
      <c r="L23" s="14">
        <f t="shared" si="0"/>
        <v>8179</v>
      </c>
      <c r="M23" s="14"/>
      <c r="N23" s="14">
        <f t="shared" si="0"/>
        <v>2537</v>
      </c>
      <c r="O23" s="14">
        <f t="shared" si="0"/>
        <v>2954</v>
      </c>
      <c r="P23" s="14">
        <f t="shared" si="0"/>
        <v>3083</v>
      </c>
      <c r="R23" s="13"/>
      <c r="S23" s="13"/>
      <c r="T23" s="13"/>
    </row>
    <row r="24" spans="1:20" ht="12.75" customHeight="1" x14ac:dyDescent="0.2">
      <c r="A24" s="15" t="s">
        <v>21</v>
      </c>
      <c r="B24" s="14">
        <f>SUM(B8:B9,B11:B13,B16:B17,B18,B20)</f>
        <v>2653</v>
      </c>
      <c r="C24" s="14">
        <f t="shared" ref="C24:P24" si="1">SUM(C8:C9,C11:C13,C16:C17,C18,C20)</f>
        <v>2712</v>
      </c>
      <c r="D24" s="14">
        <f t="shared" si="1"/>
        <v>2684</v>
      </c>
      <c r="E24" s="14"/>
      <c r="F24" s="14">
        <f t="shared" si="1"/>
        <v>1985</v>
      </c>
      <c r="G24" s="14">
        <f t="shared" si="1"/>
        <v>2165</v>
      </c>
      <c r="H24" s="14">
        <f t="shared" si="1"/>
        <v>2260</v>
      </c>
      <c r="I24" s="14"/>
      <c r="J24" s="14">
        <f t="shared" si="1"/>
        <v>6336</v>
      </c>
      <c r="K24" s="14">
        <f t="shared" si="1"/>
        <v>7095</v>
      </c>
      <c r="L24" s="14">
        <f t="shared" si="1"/>
        <v>7133</v>
      </c>
      <c r="M24" s="14"/>
      <c r="N24" s="14">
        <f t="shared" si="1"/>
        <v>1966</v>
      </c>
      <c r="O24" s="14">
        <f t="shared" si="1"/>
        <v>2377</v>
      </c>
      <c r="P24" s="14">
        <f t="shared" si="1"/>
        <v>2478</v>
      </c>
      <c r="R24" s="13"/>
      <c r="S24" s="13"/>
      <c r="T24" s="13"/>
    </row>
    <row r="25" spans="1:20" ht="12.75" customHeight="1" x14ac:dyDescent="0.2">
      <c r="A25" s="15" t="s">
        <v>22</v>
      </c>
      <c r="B25" s="14">
        <f>SUM(B7,B10,B14:B15,B19,B21)</f>
        <v>410</v>
      </c>
      <c r="C25" s="14">
        <f t="shared" ref="C25:P25" si="2">SUM(C7,C10,C14:C15,C19,C21)</f>
        <v>305</v>
      </c>
      <c r="D25" s="14">
        <f t="shared" si="2"/>
        <v>307</v>
      </c>
      <c r="E25" s="14"/>
      <c r="F25" s="14">
        <f t="shared" si="2"/>
        <v>292</v>
      </c>
      <c r="G25" s="14">
        <f t="shared" si="2"/>
        <v>324</v>
      </c>
      <c r="H25" s="14">
        <f t="shared" si="2"/>
        <v>304</v>
      </c>
      <c r="I25" s="14"/>
      <c r="J25" s="14">
        <f t="shared" si="2"/>
        <v>1075</v>
      </c>
      <c r="K25" s="14">
        <f t="shared" si="2"/>
        <v>1056</v>
      </c>
      <c r="L25" s="14">
        <f t="shared" si="2"/>
        <v>1046</v>
      </c>
      <c r="M25" s="14"/>
      <c r="N25" s="14">
        <f t="shared" si="2"/>
        <v>571</v>
      </c>
      <c r="O25" s="14">
        <f t="shared" si="2"/>
        <v>577</v>
      </c>
      <c r="P25" s="14">
        <f t="shared" si="2"/>
        <v>605</v>
      </c>
      <c r="R25" s="13"/>
      <c r="S25" s="13"/>
      <c r="T25" s="13"/>
    </row>
    <row r="26" spans="1:20" ht="15.75" customHeight="1" x14ac:dyDescent="0.2">
      <c r="A26" s="10" t="s">
        <v>23</v>
      </c>
      <c r="B26" s="16">
        <f>SUM(B22,B23)</f>
        <v>4791</v>
      </c>
      <c r="C26" s="16">
        <f t="shared" ref="C26:P26" si="3">SUM(C22,C23)</f>
        <v>4634</v>
      </c>
      <c r="D26" s="16">
        <f t="shared" si="3"/>
        <v>4582</v>
      </c>
      <c r="E26" s="16"/>
      <c r="F26" s="16">
        <f t="shared" si="3"/>
        <v>4331</v>
      </c>
      <c r="G26" s="16">
        <f t="shared" si="3"/>
        <v>4657</v>
      </c>
      <c r="H26" s="16">
        <f t="shared" si="3"/>
        <v>4702</v>
      </c>
      <c r="I26" s="16"/>
      <c r="J26" s="16">
        <f t="shared" si="3"/>
        <v>12430</v>
      </c>
      <c r="K26" s="16">
        <f t="shared" si="3"/>
        <v>13510</v>
      </c>
      <c r="L26" s="16">
        <f t="shared" si="3"/>
        <v>13578</v>
      </c>
      <c r="M26" s="16"/>
      <c r="N26" s="16">
        <f t="shared" si="3"/>
        <v>4224</v>
      </c>
      <c r="O26" s="16">
        <f t="shared" si="3"/>
        <v>4933</v>
      </c>
      <c r="P26" s="16">
        <f t="shared" si="3"/>
        <v>5145</v>
      </c>
      <c r="R26" s="13"/>
      <c r="S26" s="13"/>
      <c r="T26" s="13"/>
    </row>
    <row r="27" spans="1:20" ht="16.5" customHeight="1" x14ac:dyDescent="0.2">
      <c r="A27" s="10" t="s">
        <v>25</v>
      </c>
      <c r="B27" s="1"/>
      <c r="C27" s="11"/>
      <c r="D27" s="11"/>
      <c r="E27" s="1"/>
      <c r="F27" s="1"/>
      <c r="G27" s="11"/>
      <c r="H27" s="11"/>
      <c r="I27" s="1"/>
      <c r="J27" s="1"/>
      <c r="K27" s="11"/>
      <c r="L27" s="11"/>
      <c r="M27" s="1"/>
      <c r="N27" s="1"/>
      <c r="O27" s="11"/>
      <c r="P27" s="11"/>
    </row>
    <row r="28" spans="1:20" ht="12.75" customHeight="1" x14ac:dyDescent="0.2">
      <c r="A28" s="1" t="s">
        <v>4</v>
      </c>
      <c r="B28" s="17">
        <f>B7/SUM($N7,$J7,$F7,$B7)*100</f>
        <v>19.066147859922179</v>
      </c>
      <c r="C28" s="17">
        <f>C7/SUM($O7,$K7,$G7,$C7)*100</f>
        <v>12.650602409638553</v>
      </c>
      <c r="D28" s="17">
        <f>D7/SUM($P7,$L7,$H7,$D7)*100</f>
        <v>12.909836065573771</v>
      </c>
      <c r="E28" s="17"/>
      <c r="F28" s="17">
        <f>F7/SUM($N7,$J7,$F7,$B7)*100</f>
        <v>10.116731517509727</v>
      </c>
      <c r="G28" s="17">
        <f>G7/SUM($O7,$K7,$G7,$C7)*100</f>
        <v>14.859437751004014</v>
      </c>
      <c r="H28" s="17">
        <f>H7/SUM($P7,$L7,$H7,$D7)*100</f>
        <v>13.934426229508196</v>
      </c>
      <c r="I28" s="17"/>
      <c r="J28" s="17">
        <f>J7/SUM($N7,$J7,$F7,$B7)*100</f>
        <v>46.887159533073927</v>
      </c>
      <c r="K28" s="17">
        <f>K7/SUM($O7,$K7,$G7,$C7)*100</f>
        <v>48.393574297188756</v>
      </c>
      <c r="L28" s="17">
        <f>L7/SUM($P7,$L7,$H7,$D7)*100</f>
        <v>47.33606557377049</v>
      </c>
      <c r="M28" s="17"/>
      <c r="N28" s="17">
        <f>N7/SUM($N7,$J7,$F7,$B7)*100</f>
        <v>23.929961089494164</v>
      </c>
      <c r="O28" s="17">
        <f>O7/SUM($O7,$K7,$G7,$C7)*100</f>
        <v>24.096385542168676</v>
      </c>
      <c r="P28" s="17">
        <f>P7/SUM($P7,$L7,$H7,$D7)*100</f>
        <v>25.819672131147541</v>
      </c>
      <c r="R28" s="29"/>
      <c r="S28" s="29"/>
      <c r="T28" s="29"/>
    </row>
    <row r="29" spans="1:20" ht="12.75" customHeight="1" x14ac:dyDescent="0.2">
      <c r="A29" s="1" t="s">
        <v>5</v>
      </c>
      <c r="B29" s="17">
        <f t="shared" ref="B29:B47" si="4">B8/SUM($N8,$J8,$F8,$B8)*100</f>
        <v>19.156626506024097</v>
      </c>
      <c r="C29" s="18">
        <f t="shared" ref="C29:C47" si="5">C8/SUM($O8,$K8,$G8,$C8)*100</f>
        <v>14.61038961038961</v>
      </c>
      <c r="D29" s="18">
        <f t="shared" ref="D29:D47" si="6">D8/SUM($P8,$L8,$H8,$D8)*100</f>
        <v>14.316012725344645</v>
      </c>
      <c r="E29" s="1"/>
      <c r="F29" s="19">
        <f t="shared" ref="F29:F47" si="7">F8/SUM($N8,$J8,$F8,$B8)*100</f>
        <v>14.096385542168674</v>
      </c>
      <c r="G29" s="20">
        <f t="shared" ref="G29:G47" si="8">G8/SUM($O8,$K8,$G8,$C8)*100</f>
        <v>15.367965367965366</v>
      </c>
      <c r="H29" s="20">
        <f t="shared" ref="H29:H47" si="9">H8/SUM($P8,$L8,$H8,$D8)*100</f>
        <v>16.861081654294804</v>
      </c>
      <c r="I29" s="1"/>
      <c r="J29" s="19">
        <f t="shared" ref="J29:J47" si="10">J8/SUM($N8,$J8,$F8,$B8)*100</f>
        <v>47.46987951807229</v>
      </c>
      <c r="K29" s="17">
        <f t="shared" ref="K29:K47" si="11">K8/SUM($O8,$K8,$G8,$C8)*100</f>
        <v>49.458874458874455</v>
      </c>
      <c r="L29" s="17">
        <f t="shared" ref="L29:L47" si="12">L8/SUM($P8,$L8,$H8,$D8)*100</f>
        <v>48.144220572640513</v>
      </c>
      <c r="M29" s="17"/>
      <c r="N29" s="17">
        <f t="shared" ref="N29:N47" si="13">N8/SUM($N8,$J8,$F8,$B8)*100</f>
        <v>19.277108433734941</v>
      </c>
      <c r="O29" s="17">
        <f t="shared" ref="O29:O47" si="14">O8/SUM($O8,$K8,$G8,$C8)*100</f>
        <v>20.562770562770563</v>
      </c>
      <c r="P29" s="17">
        <f t="shared" ref="P29:P47" si="15">P8/SUM($P8,$L8,$H8,$D8)*100</f>
        <v>20.678685047720041</v>
      </c>
      <c r="R29" s="29"/>
      <c r="S29" s="29"/>
      <c r="T29" s="29"/>
    </row>
    <row r="30" spans="1:20" ht="12.75" customHeight="1" x14ac:dyDescent="0.2">
      <c r="A30" s="1" t="s">
        <v>6</v>
      </c>
      <c r="B30" s="17">
        <f t="shared" si="4"/>
        <v>19.96520226185298</v>
      </c>
      <c r="C30" s="17">
        <f t="shared" si="5"/>
        <v>18.865647626709574</v>
      </c>
      <c r="D30" s="17">
        <f t="shared" si="6"/>
        <v>18.585131894484412</v>
      </c>
      <c r="E30" s="1"/>
      <c r="F30" s="19">
        <f t="shared" si="7"/>
        <v>15.745976511526752</v>
      </c>
      <c r="G30" s="20">
        <f t="shared" si="8"/>
        <v>15.285599356395815</v>
      </c>
      <c r="H30" s="20">
        <f t="shared" si="9"/>
        <v>15.747402078337331</v>
      </c>
      <c r="I30" s="1"/>
      <c r="J30" s="19">
        <f t="shared" si="10"/>
        <v>49.021313614615046</v>
      </c>
      <c r="K30" s="17">
        <f t="shared" si="11"/>
        <v>48.270313757039418</v>
      </c>
      <c r="L30" s="17">
        <f t="shared" si="12"/>
        <v>47.482014388489205</v>
      </c>
      <c r="M30" s="17"/>
      <c r="N30" s="17">
        <f t="shared" si="13"/>
        <v>15.267507612005218</v>
      </c>
      <c r="O30" s="17">
        <f t="shared" si="14"/>
        <v>17.578439259855188</v>
      </c>
      <c r="P30" s="17">
        <f t="shared" si="15"/>
        <v>18.185451638689049</v>
      </c>
      <c r="R30" s="29"/>
      <c r="S30" s="29"/>
      <c r="T30" s="29"/>
    </row>
    <row r="31" spans="1:20" ht="12.75" customHeight="1" x14ac:dyDescent="0.2">
      <c r="A31" s="1" t="s">
        <v>7</v>
      </c>
      <c r="B31" s="17">
        <f t="shared" si="4"/>
        <v>15.46218487394958</v>
      </c>
      <c r="C31" s="17">
        <f t="shared" si="5"/>
        <v>14.260249554367203</v>
      </c>
      <c r="D31" s="17">
        <f t="shared" si="6"/>
        <v>13.96551724137931</v>
      </c>
      <c r="E31" s="1"/>
      <c r="F31" s="19">
        <f t="shared" si="7"/>
        <v>16.134453781512605</v>
      </c>
      <c r="G31" s="20">
        <f t="shared" si="8"/>
        <v>13.19073083778966</v>
      </c>
      <c r="H31" s="20">
        <f t="shared" si="9"/>
        <v>13.103448275862069</v>
      </c>
      <c r="I31" s="1"/>
      <c r="J31" s="19">
        <f t="shared" si="10"/>
        <v>44.369747899159663</v>
      </c>
      <c r="K31" s="17">
        <f t="shared" si="11"/>
        <v>47.058823529411761</v>
      </c>
      <c r="L31" s="17">
        <f t="shared" si="12"/>
        <v>46.206896551724135</v>
      </c>
      <c r="M31" s="17"/>
      <c r="N31" s="17">
        <f t="shared" si="13"/>
        <v>24.033613445378151</v>
      </c>
      <c r="O31" s="17">
        <f t="shared" si="14"/>
        <v>25.490196078431371</v>
      </c>
      <c r="P31" s="17">
        <f t="shared" si="15"/>
        <v>26.72413793103448</v>
      </c>
      <c r="R31" s="29"/>
      <c r="S31" s="29"/>
      <c r="T31" s="29"/>
    </row>
    <row r="32" spans="1:20" ht="12.75" customHeight="1" x14ac:dyDescent="0.2">
      <c r="A32" s="1" t="s">
        <v>8</v>
      </c>
      <c r="B32" s="17">
        <f t="shared" si="4"/>
        <v>18.410041841004183</v>
      </c>
      <c r="C32" s="17">
        <f t="shared" si="5"/>
        <v>13.347921225382933</v>
      </c>
      <c r="D32" s="17">
        <f t="shared" si="6"/>
        <v>14.105263157894738</v>
      </c>
      <c r="E32" s="1"/>
      <c r="F32" s="19">
        <f t="shared" si="7"/>
        <v>13.807531380753138</v>
      </c>
      <c r="G32" s="20">
        <f t="shared" si="8"/>
        <v>19.037199124726477</v>
      </c>
      <c r="H32" s="20">
        <f t="shared" si="9"/>
        <v>18.736842105263158</v>
      </c>
      <c r="I32" s="1"/>
      <c r="J32" s="19">
        <f t="shared" si="10"/>
        <v>45.60669456066946</v>
      </c>
      <c r="K32" s="17">
        <f t="shared" si="11"/>
        <v>42.013129102844637</v>
      </c>
      <c r="L32" s="17">
        <f t="shared" si="12"/>
        <v>43.15789473684211</v>
      </c>
      <c r="M32" s="17"/>
      <c r="N32" s="17">
        <f t="shared" si="13"/>
        <v>22.17573221757322</v>
      </c>
      <c r="O32" s="17">
        <f t="shared" si="14"/>
        <v>25.601750547045953</v>
      </c>
      <c r="P32" s="17">
        <f t="shared" si="15"/>
        <v>24</v>
      </c>
      <c r="R32" s="29"/>
      <c r="S32" s="29"/>
      <c r="T32" s="29"/>
    </row>
    <row r="33" spans="1:20" ht="12.75" customHeight="1" x14ac:dyDescent="0.2">
      <c r="A33" s="1" t="s">
        <v>9</v>
      </c>
      <c r="B33" s="17">
        <f t="shared" si="4"/>
        <v>18.726868985936342</v>
      </c>
      <c r="C33" s="17">
        <f t="shared" si="5"/>
        <v>17.361585782638414</v>
      </c>
      <c r="D33" s="17">
        <f t="shared" si="6"/>
        <v>16.777188328912469</v>
      </c>
      <c r="E33" s="1"/>
      <c r="F33" s="19">
        <f t="shared" si="7"/>
        <v>16.654330125832718</v>
      </c>
      <c r="G33" s="20">
        <f t="shared" si="8"/>
        <v>15.789473684210526</v>
      </c>
      <c r="H33" s="20">
        <f t="shared" si="9"/>
        <v>16.578249336870027</v>
      </c>
      <c r="I33" s="1"/>
      <c r="J33" s="19">
        <f t="shared" si="10"/>
        <v>48.48260547742413</v>
      </c>
      <c r="K33" s="17">
        <f t="shared" si="11"/>
        <v>49.555707450444295</v>
      </c>
      <c r="L33" s="17">
        <f t="shared" si="12"/>
        <v>48.54111405835544</v>
      </c>
      <c r="M33" s="17"/>
      <c r="N33" s="17">
        <f t="shared" si="13"/>
        <v>16.13619541080681</v>
      </c>
      <c r="O33" s="17">
        <f t="shared" si="14"/>
        <v>17.293233082706767</v>
      </c>
      <c r="P33" s="17">
        <f t="shared" si="15"/>
        <v>18.103448275862068</v>
      </c>
      <c r="R33" s="29"/>
      <c r="S33" s="29"/>
      <c r="T33" s="29"/>
    </row>
    <row r="34" spans="1:20" ht="12.75" customHeight="1" x14ac:dyDescent="0.2">
      <c r="A34" s="1" t="s">
        <v>10</v>
      </c>
      <c r="B34" s="17">
        <f t="shared" si="4"/>
        <v>21.394230769230766</v>
      </c>
      <c r="C34" s="17">
        <f t="shared" si="5"/>
        <v>20.984584783689705</v>
      </c>
      <c r="D34" s="17">
        <f t="shared" si="6"/>
        <v>20.961444607125426</v>
      </c>
      <c r="E34" s="1"/>
      <c r="F34" s="19">
        <f t="shared" si="7"/>
        <v>15.955528846153847</v>
      </c>
      <c r="G34" s="20">
        <f t="shared" si="8"/>
        <v>15.589259075087023</v>
      </c>
      <c r="H34" s="20">
        <f t="shared" si="9"/>
        <v>15.519765739385067</v>
      </c>
      <c r="I34" s="1"/>
      <c r="J34" s="19">
        <f t="shared" si="10"/>
        <v>50.360576923076927</v>
      </c>
      <c r="K34" s="17">
        <f t="shared" si="11"/>
        <v>51.118846345101943</v>
      </c>
      <c r="L34" s="17">
        <f t="shared" si="12"/>
        <v>50.756466569058077</v>
      </c>
      <c r="M34" s="17"/>
      <c r="N34" s="17">
        <f t="shared" si="13"/>
        <v>12.289663461538462</v>
      </c>
      <c r="O34" s="17">
        <f t="shared" si="14"/>
        <v>12.307309796121332</v>
      </c>
      <c r="P34" s="17">
        <f t="shared" si="15"/>
        <v>12.762323084431429</v>
      </c>
      <c r="R34" s="29"/>
      <c r="S34" s="29"/>
      <c r="T34" s="29"/>
    </row>
    <row r="35" spans="1:20" ht="12.75" customHeight="1" x14ac:dyDescent="0.2">
      <c r="A35" s="1" t="s">
        <v>11</v>
      </c>
      <c r="B35" s="17">
        <f t="shared" si="4"/>
        <v>17.037037037037038</v>
      </c>
      <c r="C35" s="17">
        <f t="shared" si="5"/>
        <v>11.021505376344086</v>
      </c>
      <c r="D35" s="17">
        <f t="shared" si="6"/>
        <v>12.087912087912088</v>
      </c>
      <c r="E35" s="1"/>
      <c r="F35" s="19">
        <f t="shared" si="7"/>
        <v>12.839506172839506</v>
      </c>
      <c r="G35" s="20">
        <f t="shared" si="8"/>
        <v>18.010752688172044</v>
      </c>
      <c r="H35" s="20">
        <f t="shared" si="9"/>
        <v>14.835164835164836</v>
      </c>
      <c r="I35" s="1"/>
      <c r="J35" s="19">
        <f t="shared" si="10"/>
        <v>44.938271604938272</v>
      </c>
      <c r="K35" s="17">
        <f t="shared" si="11"/>
        <v>44.354838709677416</v>
      </c>
      <c r="L35" s="17">
        <f t="shared" si="12"/>
        <v>45.054945054945058</v>
      </c>
      <c r="M35" s="17"/>
      <c r="N35" s="17">
        <f t="shared" si="13"/>
        <v>25.185185185185183</v>
      </c>
      <c r="O35" s="17">
        <f t="shared" si="14"/>
        <v>26.612903225806448</v>
      </c>
      <c r="P35" s="17">
        <f t="shared" si="15"/>
        <v>28.021978021978022</v>
      </c>
      <c r="R35" s="29"/>
      <c r="S35" s="29"/>
      <c r="T35" s="29"/>
    </row>
    <row r="36" spans="1:20" ht="12.75" customHeight="1" x14ac:dyDescent="0.2">
      <c r="A36" s="1" t="s">
        <v>12</v>
      </c>
      <c r="B36" s="17">
        <f t="shared" si="4"/>
        <v>18.918918918918919</v>
      </c>
      <c r="C36" s="17">
        <f t="shared" si="5"/>
        <v>14.559386973180077</v>
      </c>
      <c r="D36" s="17">
        <f t="shared" si="6"/>
        <v>13.127413127413126</v>
      </c>
      <c r="E36" s="1"/>
      <c r="F36" s="19">
        <f t="shared" si="7"/>
        <v>10.135135135135135</v>
      </c>
      <c r="G36" s="20">
        <f t="shared" si="8"/>
        <v>11.877394636015326</v>
      </c>
      <c r="H36" s="20">
        <f t="shared" si="9"/>
        <v>12.741312741312742</v>
      </c>
      <c r="I36" s="1"/>
      <c r="J36" s="19">
        <f t="shared" si="10"/>
        <v>48.986486486486484</v>
      </c>
      <c r="K36" s="17">
        <f t="shared" si="11"/>
        <v>49.425287356321839</v>
      </c>
      <c r="L36" s="17">
        <f t="shared" si="12"/>
        <v>49.034749034749034</v>
      </c>
      <c r="M36" s="17"/>
      <c r="N36" s="17">
        <f t="shared" si="13"/>
        <v>21.95945945945946</v>
      </c>
      <c r="O36" s="17">
        <f t="shared" si="14"/>
        <v>24.137931034482758</v>
      </c>
      <c r="P36" s="17">
        <f t="shared" si="15"/>
        <v>25.096525096525095</v>
      </c>
      <c r="R36" s="29"/>
      <c r="S36" s="29"/>
      <c r="T36" s="29"/>
    </row>
    <row r="37" spans="1:20" ht="12.75" customHeight="1" x14ac:dyDescent="0.2">
      <c r="A37" s="1" t="s">
        <v>13</v>
      </c>
      <c r="B37" s="17">
        <f t="shared" si="4"/>
        <v>23.722397476340696</v>
      </c>
      <c r="C37" s="17">
        <f t="shared" si="5"/>
        <v>21.885521885521886</v>
      </c>
      <c r="D37" s="17">
        <f t="shared" si="6"/>
        <v>20.61742006615215</v>
      </c>
      <c r="E37" s="1"/>
      <c r="F37" s="19">
        <f t="shared" si="7"/>
        <v>15.015772870662461</v>
      </c>
      <c r="G37" s="20">
        <f t="shared" si="8"/>
        <v>13.916947250280584</v>
      </c>
      <c r="H37" s="20">
        <f t="shared" si="9"/>
        <v>15.049614112458654</v>
      </c>
      <c r="I37" s="1"/>
      <c r="J37" s="19">
        <f t="shared" si="10"/>
        <v>49.652996845425868</v>
      </c>
      <c r="K37" s="17">
        <f t="shared" si="11"/>
        <v>49.831649831649834</v>
      </c>
      <c r="L37" s="17">
        <f t="shared" si="12"/>
        <v>49.558985667034179</v>
      </c>
      <c r="M37" s="17"/>
      <c r="N37" s="17">
        <f t="shared" si="13"/>
        <v>11.608832807570977</v>
      </c>
      <c r="O37" s="17">
        <f t="shared" si="14"/>
        <v>14.365881032547701</v>
      </c>
      <c r="P37" s="17">
        <f t="shared" si="15"/>
        <v>14.773980154355016</v>
      </c>
      <c r="R37" s="29"/>
      <c r="S37" s="29"/>
      <c r="T37" s="29"/>
    </row>
    <row r="38" spans="1:20" ht="12.75" customHeight="1" x14ac:dyDescent="0.2">
      <c r="A38" s="1" t="s">
        <v>14</v>
      </c>
      <c r="B38" s="17">
        <f t="shared" si="4"/>
        <v>20.954907161803714</v>
      </c>
      <c r="C38" s="17">
        <f t="shared" si="5"/>
        <v>18.414322250639387</v>
      </c>
      <c r="D38" s="17">
        <f t="shared" si="6"/>
        <v>17.766497461928935</v>
      </c>
      <c r="E38" s="1"/>
      <c r="F38" s="19">
        <f t="shared" si="7"/>
        <v>15.649867374005305</v>
      </c>
      <c r="G38" s="20">
        <f t="shared" si="8"/>
        <v>10.997442455242968</v>
      </c>
      <c r="H38" s="20">
        <f t="shared" si="9"/>
        <v>10.406091370558377</v>
      </c>
      <c r="I38" s="1"/>
      <c r="J38" s="19">
        <f t="shared" si="10"/>
        <v>49.867374005305038</v>
      </c>
      <c r="K38" s="17">
        <f t="shared" si="11"/>
        <v>50.895140664961637</v>
      </c>
      <c r="L38" s="17">
        <f t="shared" si="12"/>
        <v>50</v>
      </c>
      <c r="M38" s="17"/>
      <c r="N38" s="17">
        <f t="shared" si="13"/>
        <v>13.527851458885943</v>
      </c>
      <c r="O38" s="17">
        <f t="shared" si="14"/>
        <v>19.693094629156011</v>
      </c>
      <c r="P38" s="17">
        <f t="shared" si="15"/>
        <v>21.82741116751269</v>
      </c>
      <c r="R38" s="29"/>
      <c r="S38" s="29"/>
      <c r="T38" s="29"/>
    </row>
    <row r="39" spans="1:20" ht="12.75" customHeight="1" x14ac:dyDescent="0.2">
      <c r="A39" s="1" t="s">
        <v>15</v>
      </c>
      <c r="B39" s="17">
        <f t="shared" si="4"/>
        <v>19.118522930315667</v>
      </c>
      <c r="C39" s="17">
        <f t="shared" si="5"/>
        <v>17.410714285714285</v>
      </c>
      <c r="D39" s="17">
        <f t="shared" si="6"/>
        <v>17.147613762486127</v>
      </c>
      <c r="E39" s="1"/>
      <c r="F39" s="19">
        <f t="shared" si="7"/>
        <v>14.949374627754617</v>
      </c>
      <c r="G39" s="20">
        <f t="shared" si="8"/>
        <v>15.066964285714285</v>
      </c>
      <c r="H39" s="20">
        <f t="shared" si="9"/>
        <v>14.927857935627081</v>
      </c>
      <c r="I39" s="1"/>
      <c r="J39" s="19">
        <f t="shared" si="10"/>
        <v>47.170935080405002</v>
      </c>
      <c r="K39" s="17">
        <f t="shared" si="11"/>
        <v>48.158482142857146</v>
      </c>
      <c r="L39" s="17">
        <f t="shared" si="12"/>
        <v>47.780244173140957</v>
      </c>
      <c r="M39" s="17"/>
      <c r="N39" s="17">
        <f t="shared" si="13"/>
        <v>18.761167361524716</v>
      </c>
      <c r="O39" s="17">
        <f t="shared" si="14"/>
        <v>19.363839285714285</v>
      </c>
      <c r="P39" s="17">
        <f t="shared" si="15"/>
        <v>20.144284128745838</v>
      </c>
      <c r="R39" s="29"/>
      <c r="S39" s="29"/>
      <c r="T39" s="29"/>
    </row>
    <row r="40" spans="1:20" ht="12.75" customHeight="1" x14ac:dyDescent="0.2">
      <c r="A40" s="1" t="s">
        <v>16</v>
      </c>
      <c r="B40" s="17">
        <f t="shared" si="4"/>
        <v>17.054263565891471</v>
      </c>
      <c r="C40" s="17">
        <f t="shared" si="5"/>
        <v>11.200000000000001</v>
      </c>
      <c r="D40" s="17">
        <f t="shared" si="6"/>
        <v>13.445378151260504</v>
      </c>
      <c r="E40" s="1"/>
      <c r="F40" s="19">
        <f t="shared" si="7"/>
        <v>8.5271317829457356</v>
      </c>
      <c r="G40" s="20">
        <f t="shared" si="8"/>
        <v>15.2</v>
      </c>
      <c r="H40" s="20">
        <f t="shared" si="9"/>
        <v>14.285714285714285</v>
      </c>
      <c r="I40" s="1"/>
      <c r="J40" s="19">
        <f t="shared" si="10"/>
        <v>45.736434108527128</v>
      </c>
      <c r="K40" s="17">
        <f t="shared" si="11"/>
        <v>44</v>
      </c>
      <c r="L40" s="17">
        <f t="shared" si="12"/>
        <v>42.857142857142854</v>
      </c>
      <c r="M40" s="17"/>
      <c r="N40" s="17">
        <f t="shared" si="13"/>
        <v>28.68217054263566</v>
      </c>
      <c r="O40" s="17">
        <f t="shared" si="14"/>
        <v>29.599999999999998</v>
      </c>
      <c r="P40" s="17">
        <f t="shared" si="15"/>
        <v>29.411764705882355</v>
      </c>
      <c r="R40" s="29"/>
      <c r="S40" s="29"/>
      <c r="T40" s="29"/>
    </row>
    <row r="41" spans="1:20" ht="12.75" customHeight="1" x14ac:dyDescent="0.2">
      <c r="A41" s="1" t="s">
        <v>17</v>
      </c>
      <c r="B41" s="17">
        <f t="shared" si="4"/>
        <v>20.335636722606122</v>
      </c>
      <c r="C41" s="17">
        <f t="shared" si="5"/>
        <v>16.95736434108527</v>
      </c>
      <c r="D41" s="17">
        <f t="shared" si="6"/>
        <v>14.916584887144261</v>
      </c>
      <c r="E41" s="1"/>
      <c r="F41" s="19">
        <f t="shared" si="7"/>
        <v>13.425468904244816</v>
      </c>
      <c r="G41" s="20">
        <f t="shared" si="8"/>
        <v>13.275193798449614</v>
      </c>
      <c r="H41" s="20">
        <f t="shared" si="9"/>
        <v>14.622178606476938</v>
      </c>
      <c r="I41" s="1"/>
      <c r="J41" s="19">
        <f t="shared" si="10"/>
        <v>49.25962487660415</v>
      </c>
      <c r="K41" s="17">
        <f t="shared" si="11"/>
        <v>49.903100775193799</v>
      </c>
      <c r="L41" s="17">
        <f t="shared" si="12"/>
        <v>50.7360157016683</v>
      </c>
      <c r="M41" s="17"/>
      <c r="N41" s="17">
        <f t="shared" si="13"/>
        <v>16.979269496544916</v>
      </c>
      <c r="O41" s="17">
        <f t="shared" si="14"/>
        <v>19.864341085271317</v>
      </c>
      <c r="P41" s="17">
        <f t="shared" si="15"/>
        <v>19.725220804710499</v>
      </c>
      <c r="R41" s="29"/>
      <c r="S41" s="29"/>
      <c r="T41" s="29"/>
    </row>
    <row r="42" spans="1:20" ht="12.75" customHeight="1" x14ac:dyDescent="0.2">
      <c r="A42" s="1" t="s">
        <v>18</v>
      </c>
      <c r="B42" s="17">
        <f t="shared" si="4"/>
        <v>17.848410757946208</v>
      </c>
      <c r="C42" s="17">
        <f t="shared" si="5"/>
        <v>15.505617977528091</v>
      </c>
      <c r="D42" s="17">
        <f t="shared" si="6"/>
        <v>15.265486725663715</v>
      </c>
      <c r="E42" s="1"/>
      <c r="F42" s="19">
        <f t="shared" si="7"/>
        <v>12.469437652811736</v>
      </c>
      <c r="G42" s="20">
        <f t="shared" si="8"/>
        <v>13.258426966292136</v>
      </c>
      <c r="H42" s="20">
        <f t="shared" si="9"/>
        <v>12.389380530973451</v>
      </c>
      <c r="I42" s="1"/>
      <c r="J42" s="19">
        <f t="shared" si="10"/>
        <v>44.987775061124694</v>
      </c>
      <c r="K42" s="17">
        <f t="shared" si="11"/>
        <v>45.393258426966291</v>
      </c>
      <c r="L42" s="17">
        <f t="shared" si="12"/>
        <v>45.353982300884951</v>
      </c>
      <c r="M42" s="17"/>
      <c r="N42" s="17">
        <f t="shared" si="13"/>
        <v>24.69437652811736</v>
      </c>
      <c r="O42" s="17">
        <f t="shared" si="14"/>
        <v>25.842696629213485</v>
      </c>
      <c r="P42" s="17">
        <f t="shared" si="15"/>
        <v>26.991150442477874</v>
      </c>
      <c r="R42" s="29"/>
      <c r="S42" s="29"/>
      <c r="T42" s="29"/>
    </row>
    <row r="43" spans="1:20" ht="16.5" customHeight="1" x14ac:dyDescent="0.2">
      <c r="A43" s="1" t="s">
        <v>19</v>
      </c>
      <c r="B43" s="17">
        <f t="shared" si="4"/>
        <v>16.475972540045767</v>
      </c>
      <c r="C43" s="17">
        <f t="shared" si="5"/>
        <v>14.537444933920703</v>
      </c>
      <c r="D43" s="17">
        <f t="shared" si="6"/>
        <v>14.218051831992851</v>
      </c>
      <c r="E43" s="1"/>
      <c r="F43" s="19">
        <f t="shared" si="7"/>
        <v>19.584286803966439</v>
      </c>
      <c r="G43" s="20">
        <f t="shared" si="8"/>
        <v>19.491144475411311</v>
      </c>
      <c r="H43" s="20">
        <f t="shared" si="9"/>
        <v>19.106344950848971</v>
      </c>
      <c r="I43" s="1"/>
      <c r="J43" s="19">
        <f t="shared" si="10"/>
        <v>47.854691075514879</v>
      </c>
      <c r="K43" s="17">
        <f t="shared" si="11"/>
        <v>48.179447990650004</v>
      </c>
      <c r="L43" s="17">
        <f t="shared" si="12"/>
        <v>48.248436103663984</v>
      </c>
      <c r="M43" s="17"/>
      <c r="N43" s="17">
        <f t="shared" si="13"/>
        <v>16.085049580472919</v>
      </c>
      <c r="O43" s="17">
        <f t="shared" si="14"/>
        <v>17.791962600017978</v>
      </c>
      <c r="P43" s="17">
        <f t="shared" si="15"/>
        <v>18.427167113494193</v>
      </c>
      <c r="R43" s="29"/>
      <c r="S43" s="29"/>
      <c r="T43" s="29"/>
    </row>
    <row r="44" spans="1:20" ht="15" customHeight="1" x14ac:dyDescent="0.2">
      <c r="A44" s="1" t="s">
        <v>20</v>
      </c>
      <c r="B44" s="17">
        <f t="shared" si="4"/>
        <v>20.035321821036106</v>
      </c>
      <c r="C44" s="21">
        <f t="shared" si="5"/>
        <v>18.162663295406659</v>
      </c>
      <c r="D44" s="21">
        <f t="shared" si="6"/>
        <v>17.785574121424748</v>
      </c>
      <c r="E44" s="1"/>
      <c r="F44" s="19">
        <f t="shared" si="7"/>
        <v>14.894034536891679</v>
      </c>
      <c r="G44" s="21">
        <f t="shared" si="8"/>
        <v>14.984046716031546</v>
      </c>
      <c r="H44" s="21">
        <f t="shared" si="9"/>
        <v>15.246476779449367</v>
      </c>
      <c r="I44" s="19"/>
      <c r="J44" s="19">
        <f t="shared" si="10"/>
        <v>48.475928833071691</v>
      </c>
      <c r="K44" s="19">
        <f t="shared" si="11"/>
        <v>49.069893444103307</v>
      </c>
      <c r="L44" s="19">
        <f t="shared" si="12"/>
        <v>48.635309508235714</v>
      </c>
      <c r="M44" s="17"/>
      <c r="N44" s="17">
        <f t="shared" si="13"/>
        <v>16.594714809000525</v>
      </c>
      <c r="O44" s="17">
        <f t="shared" si="14"/>
        <v>17.78339654445849</v>
      </c>
      <c r="P44" s="17">
        <f t="shared" si="15"/>
        <v>18.332639590890171</v>
      </c>
      <c r="R44" s="29"/>
      <c r="S44" s="29"/>
      <c r="T44" s="29"/>
    </row>
    <row r="45" spans="1:20" ht="12.75" customHeight="1" x14ac:dyDescent="0.2">
      <c r="A45" s="15" t="s">
        <v>21</v>
      </c>
      <c r="B45" s="22">
        <f t="shared" si="4"/>
        <v>20.502318392581142</v>
      </c>
      <c r="C45" s="21">
        <f t="shared" si="5"/>
        <v>18.900271795943969</v>
      </c>
      <c r="D45" s="21">
        <f t="shared" si="6"/>
        <v>18.440398488491926</v>
      </c>
      <c r="E45" s="1"/>
      <c r="F45" s="19">
        <f t="shared" si="7"/>
        <v>15.340030911901081</v>
      </c>
      <c r="G45" s="21">
        <f t="shared" si="8"/>
        <v>15.088159453620461</v>
      </c>
      <c r="H45" s="21">
        <f t="shared" si="9"/>
        <v>15.527310202679493</v>
      </c>
      <c r="I45" s="19"/>
      <c r="J45" s="19">
        <f t="shared" si="10"/>
        <v>48.964451313755795</v>
      </c>
      <c r="K45" s="19">
        <f t="shared" si="11"/>
        <v>49.44595442191094</v>
      </c>
      <c r="L45" s="19">
        <f t="shared" si="12"/>
        <v>49.007214015802134</v>
      </c>
      <c r="M45" s="17"/>
      <c r="N45" s="17">
        <f t="shared" si="13"/>
        <v>15.193199381761978</v>
      </c>
      <c r="O45" s="17">
        <f t="shared" si="14"/>
        <v>16.565614328524635</v>
      </c>
      <c r="P45" s="17">
        <f t="shared" si="15"/>
        <v>17.025077293026452</v>
      </c>
      <c r="R45" s="29"/>
      <c r="S45" s="29"/>
      <c r="T45" s="29"/>
    </row>
    <row r="46" spans="1:20" ht="12.75" customHeight="1" x14ac:dyDescent="0.2">
      <c r="A46" s="15" t="s">
        <v>22</v>
      </c>
      <c r="B46" s="22">
        <f t="shared" si="4"/>
        <v>17.461669505962522</v>
      </c>
      <c r="C46" s="21">
        <f t="shared" si="5"/>
        <v>13.483642793987622</v>
      </c>
      <c r="D46" s="21">
        <f t="shared" si="6"/>
        <v>13.572060123784263</v>
      </c>
      <c r="E46" s="1"/>
      <c r="F46" s="19">
        <f t="shared" si="7"/>
        <v>12.436115843270869</v>
      </c>
      <c r="G46" s="21">
        <f t="shared" si="8"/>
        <v>14.323607427055704</v>
      </c>
      <c r="H46" s="21">
        <f t="shared" si="9"/>
        <v>13.4394341290893</v>
      </c>
      <c r="I46" s="1"/>
      <c r="J46" s="19">
        <f t="shared" si="10"/>
        <v>45.783645655877343</v>
      </c>
      <c r="K46" s="19">
        <f t="shared" si="11"/>
        <v>46.684350132625994</v>
      </c>
      <c r="L46" s="19">
        <f t="shared" si="12"/>
        <v>46.242263483642795</v>
      </c>
      <c r="M46" s="17"/>
      <c r="N46" s="17">
        <f t="shared" si="13"/>
        <v>24.318568994889269</v>
      </c>
      <c r="O46" s="17">
        <f t="shared" si="14"/>
        <v>25.50839964633068</v>
      </c>
      <c r="P46" s="17">
        <f t="shared" si="15"/>
        <v>26.746242263483644</v>
      </c>
      <c r="R46" s="29"/>
      <c r="S46" s="29"/>
      <c r="T46" s="29"/>
    </row>
    <row r="47" spans="1:20" ht="15.75" customHeight="1" thickBot="1" x14ac:dyDescent="0.25">
      <c r="A47" s="23" t="s">
        <v>23</v>
      </c>
      <c r="B47" s="24">
        <f t="shared" si="4"/>
        <v>18.587057728119181</v>
      </c>
      <c r="C47" s="25">
        <f t="shared" si="5"/>
        <v>16.708732963149924</v>
      </c>
      <c r="D47" s="25">
        <f t="shared" si="6"/>
        <v>16.360195665369375</v>
      </c>
      <c r="E47" s="23"/>
      <c r="F47" s="26">
        <f t="shared" si="7"/>
        <v>16.802451893234014</v>
      </c>
      <c r="G47" s="25">
        <f t="shared" si="8"/>
        <v>16.791663661931203</v>
      </c>
      <c r="H47" s="25">
        <f t="shared" si="9"/>
        <v>16.788659977862679</v>
      </c>
      <c r="I47" s="23"/>
      <c r="J47" s="26">
        <f t="shared" si="10"/>
        <v>48.223153320918684</v>
      </c>
      <c r="K47" s="26">
        <f t="shared" si="11"/>
        <v>48.712771327612323</v>
      </c>
      <c r="L47" s="26">
        <f t="shared" si="12"/>
        <v>48.480736958617484</v>
      </c>
      <c r="M47" s="24"/>
      <c r="N47" s="24">
        <f t="shared" si="13"/>
        <v>16.387337057728118</v>
      </c>
      <c r="O47" s="24">
        <f t="shared" si="14"/>
        <v>17.786832047306554</v>
      </c>
      <c r="P47" s="24">
        <f t="shared" si="15"/>
        <v>18.370407398150462</v>
      </c>
      <c r="R47" s="29"/>
      <c r="S47" s="29"/>
      <c r="T47" s="29"/>
    </row>
    <row r="48" spans="1:20" ht="12.75" customHeight="1" x14ac:dyDescent="0.2">
      <c r="A48" s="27" t="s">
        <v>37</v>
      </c>
      <c r="R48" s="29"/>
      <c r="S48" s="29"/>
      <c r="T48" s="29"/>
    </row>
    <row r="49" spans="18:20" ht="12.75" customHeight="1" x14ac:dyDescent="0.2">
      <c r="R49" s="29"/>
      <c r="S49" s="29"/>
      <c r="T49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8A5E2-304F-44EA-A6BE-078B635A4245}">
  <dimension ref="A1:AE50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5.42578125" style="2" customWidth="1"/>
    <col min="3" max="6" width="4.85546875" style="2" customWidth="1"/>
    <col min="7" max="7" width="1.7109375" style="2" customWidth="1"/>
    <col min="8" max="12" width="5" style="2" customWidth="1"/>
    <col min="13" max="13" width="1.7109375" style="2" customWidth="1"/>
    <col min="14" max="18" width="5.5703125" style="2" customWidth="1"/>
    <col min="19" max="19" width="1.7109375" style="2" customWidth="1"/>
    <col min="20" max="24" width="5.140625" style="2" customWidth="1"/>
    <col min="25" max="16384" width="9.140625" style="2"/>
  </cols>
  <sheetData>
    <row r="1" spans="1:31" ht="12.75" customHeight="1" x14ac:dyDescent="0.2">
      <c r="A1" s="1" t="s">
        <v>24</v>
      </c>
    </row>
    <row r="2" spans="1:31" ht="18" customHeight="1" thickBot="1" x14ac:dyDescent="0.25">
      <c r="A2" s="3" t="s">
        <v>57</v>
      </c>
    </row>
    <row r="3" spans="1:31" ht="12" customHeight="1" x14ac:dyDescent="0.2">
      <c r="A3" s="4" t="s">
        <v>0</v>
      </c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31" ht="12" customHeight="1" x14ac:dyDescent="0.2">
      <c r="A4" s="1"/>
      <c r="B4" s="35" t="s">
        <v>27</v>
      </c>
      <c r="C4" s="35"/>
      <c r="D4" s="35"/>
      <c r="E4" s="35"/>
      <c r="F4" s="35"/>
      <c r="G4" s="1"/>
      <c r="H4" s="36" t="s">
        <v>28</v>
      </c>
      <c r="I4" s="36"/>
      <c r="J4" s="36"/>
      <c r="K4" s="36"/>
      <c r="L4" s="36"/>
      <c r="M4" s="1"/>
      <c r="N4" s="35" t="s">
        <v>2</v>
      </c>
      <c r="O4" s="35"/>
      <c r="P4" s="35"/>
      <c r="Q4" s="35"/>
      <c r="R4" s="35"/>
      <c r="S4" s="1"/>
      <c r="T4" s="6" t="s">
        <v>3</v>
      </c>
      <c r="U4" s="6"/>
      <c r="V4" s="6"/>
      <c r="W4" s="6"/>
      <c r="X4" s="6"/>
    </row>
    <row r="5" spans="1:31" ht="12" customHeight="1" x14ac:dyDescent="0.2">
      <c r="A5" s="7"/>
      <c r="B5" s="7">
        <v>2000</v>
      </c>
      <c r="C5" s="8">
        <v>2010</v>
      </c>
      <c r="D5" s="7">
        <v>2020</v>
      </c>
      <c r="E5" s="7">
        <v>2022</v>
      </c>
      <c r="F5" s="7">
        <v>2023</v>
      </c>
      <c r="G5" s="7"/>
      <c r="H5" s="7">
        <v>2000</v>
      </c>
      <c r="I5" s="8">
        <v>2010</v>
      </c>
      <c r="J5" s="7">
        <v>2020</v>
      </c>
      <c r="K5" s="7">
        <v>2022</v>
      </c>
      <c r="L5" s="7">
        <v>2023</v>
      </c>
      <c r="M5" s="7"/>
      <c r="N5" s="7">
        <v>2000</v>
      </c>
      <c r="O5" s="8">
        <v>2010</v>
      </c>
      <c r="P5" s="7">
        <v>2020</v>
      </c>
      <c r="Q5" s="7">
        <v>2022</v>
      </c>
      <c r="R5" s="7">
        <v>2023</v>
      </c>
      <c r="S5" s="7"/>
      <c r="T5" s="7">
        <v>2000</v>
      </c>
      <c r="U5" s="9">
        <v>2010</v>
      </c>
      <c r="V5" s="7">
        <v>2020</v>
      </c>
      <c r="W5" s="7">
        <v>2022</v>
      </c>
      <c r="X5" s="7">
        <v>2023</v>
      </c>
    </row>
    <row r="6" spans="1:31" ht="17.25" customHeight="1" x14ac:dyDescent="0.2">
      <c r="A6" s="10" t="s">
        <v>26</v>
      </c>
      <c r="B6" s="1"/>
      <c r="C6" s="11"/>
      <c r="D6" s="11"/>
      <c r="E6" s="11"/>
      <c r="F6" s="11"/>
      <c r="G6" s="1"/>
      <c r="H6" s="1"/>
      <c r="I6" s="11"/>
      <c r="J6" s="11"/>
      <c r="K6" s="11"/>
      <c r="L6" s="11"/>
      <c r="M6" s="1"/>
      <c r="N6" s="1"/>
      <c r="O6" s="11"/>
      <c r="P6" s="11"/>
      <c r="Q6" s="11"/>
      <c r="R6" s="11"/>
      <c r="S6" s="1"/>
      <c r="T6" s="1"/>
      <c r="U6" s="11"/>
      <c r="V6" s="11"/>
      <c r="W6" s="11"/>
      <c r="X6" s="11"/>
    </row>
    <row r="7" spans="1:31" ht="12" customHeight="1" x14ac:dyDescent="0.2">
      <c r="A7" s="1" t="s">
        <v>4</v>
      </c>
      <c r="B7" s="13">
        <v>113</v>
      </c>
      <c r="C7" s="13">
        <v>74</v>
      </c>
      <c r="D7" s="13">
        <v>52</v>
      </c>
      <c r="E7" s="13">
        <v>55</v>
      </c>
      <c r="F7" s="13">
        <v>53</v>
      </c>
      <c r="G7" s="14"/>
      <c r="H7" s="13">
        <v>37</v>
      </c>
      <c r="I7" s="13">
        <v>57</v>
      </c>
      <c r="J7" s="13">
        <v>47</v>
      </c>
      <c r="K7" s="13">
        <v>42</v>
      </c>
      <c r="L7" s="13">
        <v>39</v>
      </c>
      <c r="M7" s="14"/>
      <c r="N7" s="13">
        <v>241</v>
      </c>
      <c r="O7" s="13">
        <v>231</v>
      </c>
      <c r="P7" s="13">
        <v>202</v>
      </c>
      <c r="Q7" s="13">
        <v>198</v>
      </c>
      <c r="R7" s="13">
        <v>189</v>
      </c>
      <c r="S7" s="14"/>
      <c r="T7" s="13">
        <v>123</v>
      </c>
      <c r="U7" s="13">
        <v>126</v>
      </c>
      <c r="V7" s="13">
        <v>148</v>
      </c>
      <c r="W7" s="13">
        <v>155</v>
      </c>
      <c r="X7" s="13">
        <v>155</v>
      </c>
      <c r="Y7" s="13"/>
      <c r="Z7" s="13"/>
      <c r="AA7" s="13"/>
      <c r="AB7" s="13"/>
      <c r="AC7" s="13"/>
      <c r="AD7" s="13"/>
      <c r="AE7" s="13"/>
    </row>
    <row r="8" spans="1:31" ht="12" customHeight="1" x14ac:dyDescent="0.2">
      <c r="A8" s="1" t="s">
        <v>5</v>
      </c>
      <c r="B8" s="13">
        <v>194</v>
      </c>
      <c r="C8" s="13">
        <v>170</v>
      </c>
      <c r="D8" s="13">
        <v>158</v>
      </c>
      <c r="E8" s="13">
        <v>154</v>
      </c>
      <c r="F8" s="13">
        <v>152</v>
      </c>
      <c r="G8" s="14"/>
      <c r="H8" s="13">
        <v>82</v>
      </c>
      <c r="I8" s="13">
        <v>124</v>
      </c>
      <c r="J8" s="13">
        <v>90</v>
      </c>
      <c r="K8" s="13">
        <v>63</v>
      </c>
      <c r="L8" s="13">
        <v>67</v>
      </c>
      <c r="M8" s="14"/>
      <c r="N8" s="13">
        <v>394</v>
      </c>
      <c r="O8" s="13">
        <v>454</v>
      </c>
      <c r="P8" s="13">
        <v>457</v>
      </c>
      <c r="Q8" s="13">
        <v>451</v>
      </c>
      <c r="R8" s="13">
        <v>443</v>
      </c>
      <c r="S8" s="14"/>
      <c r="T8" s="13">
        <v>160</v>
      </c>
      <c r="U8" s="13">
        <v>195</v>
      </c>
      <c r="V8" s="13">
        <v>253</v>
      </c>
      <c r="W8" s="13">
        <v>271</v>
      </c>
      <c r="X8" s="13">
        <v>280</v>
      </c>
      <c r="Y8" s="13"/>
      <c r="Z8" s="13"/>
      <c r="AA8" s="13"/>
      <c r="AB8" s="13"/>
      <c r="AC8" s="13"/>
      <c r="AD8" s="13"/>
      <c r="AE8" s="13"/>
    </row>
    <row r="9" spans="1:31" ht="12" customHeight="1" x14ac:dyDescent="0.2">
      <c r="A9" s="1" t="s">
        <v>6</v>
      </c>
      <c r="B9" s="13">
        <v>546</v>
      </c>
      <c r="C9" s="13">
        <v>563</v>
      </c>
      <c r="D9" s="13">
        <v>562</v>
      </c>
      <c r="E9" s="13">
        <v>549</v>
      </c>
      <c r="F9" s="13">
        <v>538</v>
      </c>
      <c r="G9" s="14"/>
      <c r="H9" s="13">
        <v>275</v>
      </c>
      <c r="I9" s="13">
        <v>296</v>
      </c>
      <c r="J9" s="13">
        <v>272</v>
      </c>
      <c r="K9" s="13">
        <v>266</v>
      </c>
      <c r="L9" s="13">
        <v>285</v>
      </c>
      <c r="M9" s="14"/>
      <c r="N9" s="13">
        <v>1127</v>
      </c>
      <c r="O9" s="13">
        <v>1188</v>
      </c>
      <c r="P9" s="13">
        <v>1192</v>
      </c>
      <c r="Q9" s="13">
        <v>1185</v>
      </c>
      <c r="R9" s="13">
        <v>1185</v>
      </c>
      <c r="S9" s="14"/>
      <c r="T9" s="13">
        <v>351</v>
      </c>
      <c r="U9" s="13">
        <v>455</v>
      </c>
      <c r="V9" s="13">
        <v>577</v>
      </c>
      <c r="W9" s="13">
        <v>588</v>
      </c>
      <c r="X9" s="13">
        <v>602</v>
      </c>
      <c r="Y9" s="13"/>
      <c r="Z9" s="13"/>
      <c r="AA9" s="13"/>
      <c r="AB9" s="13"/>
      <c r="AC9" s="13"/>
      <c r="AD9" s="13"/>
      <c r="AE9" s="13"/>
    </row>
    <row r="10" spans="1:31" ht="12" customHeight="1" x14ac:dyDescent="0.2">
      <c r="A10" s="1" t="s">
        <v>7</v>
      </c>
      <c r="B10" s="13">
        <v>108</v>
      </c>
      <c r="C10" s="13">
        <v>100</v>
      </c>
      <c r="D10" s="13">
        <v>88</v>
      </c>
      <c r="E10" s="13">
        <v>87</v>
      </c>
      <c r="F10" s="13">
        <v>86</v>
      </c>
      <c r="G10" s="14"/>
      <c r="H10" s="13">
        <v>80</v>
      </c>
      <c r="I10" s="13">
        <v>57</v>
      </c>
      <c r="J10" s="13">
        <v>58</v>
      </c>
      <c r="K10" s="13">
        <v>49</v>
      </c>
      <c r="L10" s="13">
        <v>51</v>
      </c>
      <c r="M10" s="14"/>
      <c r="N10" s="13">
        <v>264</v>
      </c>
      <c r="O10" s="13">
        <v>268</v>
      </c>
      <c r="P10" s="13">
        <v>214</v>
      </c>
      <c r="Q10" s="13">
        <v>206</v>
      </c>
      <c r="R10" s="13">
        <v>210</v>
      </c>
      <c r="S10" s="14"/>
      <c r="T10" s="13">
        <v>143</v>
      </c>
      <c r="U10" s="13">
        <v>155</v>
      </c>
      <c r="V10" s="13">
        <v>166</v>
      </c>
      <c r="W10" s="13">
        <v>162</v>
      </c>
      <c r="X10" s="13">
        <v>162</v>
      </c>
      <c r="Y10" s="13"/>
      <c r="Z10" s="13"/>
      <c r="AA10" s="13"/>
      <c r="AB10" s="13"/>
      <c r="AC10" s="13"/>
      <c r="AD10" s="13"/>
      <c r="AE10" s="13"/>
    </row>
    <row r="11" spans="1:31" ht="12" customHeight="1" x14ac:dyDescent="0.2">
      <c r="A11" s="1" t="s">
        <v>8</v>
      </c>
      <c r="B11" s="13">
        <v>110</v>
      </c>
      <c r="C11" s="13">
        <v>85</v>
      </c>
      <c r="D11" s="13">
        <v>101</v>
      </c>
      <c r="E11" s="13">
        <v>96</v>
      </c>
      <c r="F11" s="13">
        <v>97</v>
      </c>
      <c r="G11" s="14"/>
      <c r="H11" s="13">
        <v>44</v>
      </c>
      <c r="I11" s="13">
        <v>71</v>
      </c>
      <c r="J11" s="13">
        <v>44</v>
      </c>
      <c r="K11" s="13">
        <v>43</v>
      </c>
      <c r="L11" s="13">
        <v>34</v>
      </c>
      <c r="M11" s="14"/>
      <c r="N11" s="13">
        <v>218</v>
      </c>
      <c r="O11" s="13">
        <v>205</v>
      </c>
      <c r="P11" s="13">
        <v>252</v>
      </c>
      <c r="Q11" s="13">
        <v>246</v>
      </c>
      <c r="R11" s="13">
        <v>247</v>
      </c>
      <c r="S11" s="14"/>
      <c r="T11" s="13">
        <v>106</v>
      </c>
      <c r="U11" s="13">
        <v>114</v>
      </c>
      <c r="V11" s="13">
        <v>114</v>
      </c>
      <c r="W11" s="13">
        <v>122</v>
      </c>
      <c r="X11" s="13">
        <v>131</v>
      </c>
      <c r="Y11" s="13"/>
      <c r="Z11" s="13"/>
      <c r="AA11" s="13"/>
      <c r="AB11" s="13"/>
      <c r="AC11" s="13"/>
      <c r="AD11" s="13"/>
      <c r="AE11" s="13"/>
    </row>
    <row r="12" spans="1:31" ht="17.25" customHeight="1" x14ac:dyDescent="0.2">
      <c r="A12" s="1" t="s">
        <v>9</v>
      </c>
      <c r="B12" s="13">
        <v>298</v>
      </c>
      <c r="C12" s="13">
        <v>319</v>
      </c>
      <c r="D12" s="13">
        <v>346</v>
      </c>
      <c r="E12" s="13">
        <v>333</v>
      </c>
      <c r="F12" s="13">
        <v>334</v>
      </c>
      <c r="G12" s="14"/>
      <c r="H12" s="13">
        <v>180</v>
      </c>
      <c r="I12" s="13">
        <v>184</v>
      </c>
      <c r="J12" s="13">
        <v>140</v>
      </c>
      <c r="K12" s="13">
        <v>154</v>
      </c>
      <c r="L12" s="13">
        <v>151</v>
      </c>
      <c r="M12" s="14"/>
      <c r="N12" s="13">
        <v>655</v>
      </c>
      <c r="O12" s="13">
        <v>732</v>
      </c>
      <c r="P12" s="13">
        <v>759</v>
      </c>
      <c r="Q12" s="13">
        <v>772</v>
      </c>
      <c r="R12" s="13">
        <v>780</v>
      </c>
      <c r="S12" s="14"/>
      <c r="T12" s="13">
        <v>218</v>
      </c>
      <c r="U12" s="13">
        <v>273</v>
      </c>
      <c r="V12" s="13">
        <v>354</v>
      </c>
      <c r="W12" s="13">
        <v>369</v>
      </c>
      <c r="X12" s="13">
        <v>381</v>
      </c>
      <c r="Y12" s="13"/>
      <c r="Z12" s="13"/>
      <c r="AA12" s="13"/>
      <c r="AB12" s="13"/>
      <c r="AC12" s="13"/>
      <c r="AD12" s="13"/>
      <c r="AE12" s="13"/>
    </row>
    <row r="13" spans="1:31" ht="12" customHeight="1" x14ac:dyDescent="0.2">
      <c r="A13" s="1" t="s">
        <v>10</v>
      </c>
      <c r="B13" s="13">
        <v>844</v>
      </c>
      <c r="C13" s="13">
        <v>1030</v>
      </c>
      <c r="D13" s="13">
        <v>1375</v>
      </c>
      <c r="E13" s="13">
        <v>1375</v>
      </c>
      <c r="F13" s="13">
        <v>1372</v>
      </c>
      <c r="G13" s="14"/>
      <c r="H13" s="13">
        <v>399</v>
      </c>
      <c r="I13" s="13">
        <v>465</v>
      </c>
      <c r="J13" s="13">
        <v>593</v>
      </c>
      <c r="K13" s="13">
        <v>594</v>
      </c>
      <c r="L13" s="13">
        <v>596</v>
      </c>
      <c r="M13" s="14"/>
      <c r="N13" s="13">
        <v>1676</v>
      </c>
      <c r="O13" s="13">
        <v>2080</v>
      </c>
      <c r="P13" s="13">
        <v>2602</v>
      </c>
      <c r="Q13" s="13">
        <v>2768</v>
      </c>
      <c r="R13" s="13">
        <v>2808</v>
      </c>
      <c r="S13" s="14"/>
      <c r="T13" s="13">
        <v>409</v>
      </c>
      <c r="U13" s="13">
        <v>523</v>
      </c>
      <c r="V13" s="13">
        <v>816</v>
      </c>
      <c r="W13" s="13">
        <v>873</v>
      </c>
      <c r="X13" s="13">
        <v>921</v>
      </c>
      <c r="Y13" s="13"/>
      <c r="Z13" s="13"/>
      <c r="AA13" s="13"/>
      <c r="AB13" s="13"/>
      <c r="AC13" s="13"/>
      <c r="AD13" s="13"/>
      <c r="AE13" s="13"/>
    </row>
    <row r="14" spans="1:31" ht="12" customHeight="1" x14ac:dyDescent="0.2">
      <c r="A14" s="1" t="s">
        <v>11</v>
      </c>
      <c r="B14" s="13">
        <v>89</v>
      </c>
      <c r="C14" s="13">
        <v>54</v>
      </c>
      <c r="D14" s="13">
        <v>35</v>
      </c>
      <c r="E14" s="13">
        <v>36</v>
      </c>
      <c r="F14" s="13">
        <v>32</v>
      </c>
      <c r="G14" s="14"/>
      <c r="H14" s="13">
        <v>32</v>
      </c>
      <c r="I14" s="13">
        <v>44</v>
      </c>
      <c r="J14" s="13">
        <v>22</v>
      </c>
      <c r="K14" s="13">
        <v>18</v>
      </c>
      <c r="L14" s="13">
        <v>14</v>
      </c>
      <c r="M14" s="14"/>
      <c r="N14" s="13">
        <v>182</v>
      </c>
      <c r="O14" s="13">
        <v>164</v>
      </c>
      <c r="P14" s="13">
        <v>133</v>
      </c>
      <c r="Q14" s="13">
        <v>126</v>
      </c>
      <c r="R14" s="13">
        <v>124</v>
      </c>
      <c r="S14" s="14"/>
      <c r="T14" s="13">
        <v>102</v>
      </c>
      <c r="U14" s="13">
        <v>102</v>
      </c>
      <c r="V14" s="13">
        <v>117</v>
      </c>
      <c r="W14" s="13">
        <v>126</v>
      </c>
      <c r="X14" s="13">
        <v>120</v>
      </c>
      <c r="Y14" s="13"/>
      <c r="Z14" s="13"/>
      <c r="AA14" s="13"/>
      <c r="AB14" s="13"/>
      <c r="AC14" s="13"/>
      <c r="AD14" s="13"/>
      <c r="AE14" s="13"/>
    </row>
    <row r="15" spans="1:31" ht="12" customHeight="1" x14ac:dyDescent="0.2">
      <c r="A15" s="1" t="s">
        <v>12</v>
      </c>
      <c r="B15" s="13">
        <v>60</v>
      </c>
      <c r="C15" s="13">
        <v>43</v>
      </c>
      <c r="D15" s="13">
        <v>12</v>
      </c>
      <c r="E15" s="13">
        <v>15</v>
      </c>
      <c r="F15" s="13">
        <v>15</v>
      </c>
      <c r="G15" s="14"/>
      <c r="H15" s="13">
        <v>26</v>
      </c>
      <c r="I15" s="13">
        <v>24</v>
      </c>
      <c r="J15" s="13">
        <v>33</v>
      </c>
      <c r="K15" s="13">
        <v>29</v>
      </c>
      <c r="L15" s="13">
        <v>28</v>
      </c>
      <c r="M15" s="14"/>
      <c r="N15" s="13">
        <v>145</v>
      </c>
      <c r="O15" s="13">
        <v>127</v>
      </c>
      <c r="P15" s="13">
        <v>94</v>
      </c>
      <c r="Q15" s="13">
        <v>96</v>
      </c>
      <c r="R15" s="13">
        <v>101</v>
      </c>
      <c r="S15" s="14"/>
      <c r="T15" s="13">
        <v>65</v>
      </c>
      <c r="U15" s="13">
        <v>65</v>
      </c>
      <c r="V15" s="13">
        <v>86</v>
      </c>
      <c r="W15" s="13">
        <v>83</v>
      </c>
      <c r="X15" s="13">
        <v>81</v>
      </c>
      <c r="Y15" s="13"/>
      <c r="Z15" s="13"/>
      <c r="AA15" s="13"/>
      <c r="AB15" s="13"/>
      <c r="AC15" s="13"/>
      <c r="AD15" s="13"/>
      <c r="AE15" s="13"/>
    </row>
    <row r="16" spans="1:31" ht="12" customHeight="1" x14ac:dyDescent="0.2">
      <c r="A16" s="1" t="s">
        <v>13</v>
      </c>
      <c r="B16" s="13">
        <v>443</v>
      </c>
      <c r="C16" s="13">
        <v>452</v>
      </c>
      <c r="D16" s="13">
        <v>514</v>
      </c>
      <c r="E16" s="13">
        <v>535</v>
      </c>
      <c r="F16" s="13">
        <v>522</v>
      </c>
      <c r="G16" s="14"/>
      <c r="H16" s="13">
        <v>171</v>
      </c>
      <c r="I16" s="13">
        <v>195</v>
      </c>
      <c r="J16" s="13">
        <v>223</v>
      </c>
      <c r="K16" s="13">
        <v>192</v>
      </c>
      <c r="L16" s="13">
        <v>197</v>
      </c>
      <c r="M16" s="14"/>
      <c r="N16" s="13">
        <v>787</v>
      </c>
      <c r="O16" s="13">
        <v>899</v>
      </c>
      <c r="P16" s="13">
        <v>992</v>
      </c>
      <c r="Q16" s="13">
        <v>989</v>
      </c>
      <c r="R16" s="13">
        <v>990</v>
      </c>
      <c r="S16" s="14"/>
      <c r="T16" s="13">
        <v>184</v>
      </c>
      <c r="U16" s="13">
        <v>268</v>
      </c>
      <c r="V16" s="13">
        <v>385</v>
      </c>
      <c r="W16" s="13">
        <v>415</v>
      </c>
      <c r="X16" s="13">
        <v>418</v>
      </c>
      <c r="Y16" s="13"/>
      <c r="Z16" s="13"/>
      <c r="AA16" s="13"/>
      <c r="AB16" s="13"/>
      <c r="AC16" s="13"/>
      <c r="AD16" s="13"/>
      <c r="AE16" s="13"/>
    </row>
    <row r="17" spans="1:31" ht="17.25" customHeight="1" x14ac:dyDescent="0.2">
      <c r="A17" s="1" t="s">
        <v>14</v>
      </c>
      <c r="B17" s="13">
        <v>90</v>
      </c>
      <c r="C17" s="13">
        <v>83</v>
      </c>
      <c r="D17" s="13">
        <v>68</v>
      </c>
      <c r="E17" s="13">
        <v>63</v>
      </c>
      <c r="F17" s="13">
        <v>64</v>
      </c>
      <c r="G17" s="14"/>
      <c r="H17" s="13">
        <v>48</v>
      </c>
      <c r="I17" s="13">
        <v>28</v>
      </c>
      <c r="J17" s="13">
        <v>29</v>
      </c>
      <c r="K17" s="13">
        <v>29</v>
      </c>
      <c r="L17" s="13">
        <v>32</v>
      </c>
      <c r="M17" s="14"/>
      <c r="N17" s="13">
        <v>188</v>
      </c>
      <c r="O17" s="13">
        <v>197</v>
      </c>
      <c r="P17" s="13">
        <v>173</v>
      </c>
      <c r="Q17" s="13">
        <v>163</v>
      </c>
      <c r="R17" s="13">
        <v>162</v>
      </c>
      <c r="S17" s="14"/>
      <c r="T17" s="13">
        <v>51</v>
      </c>
      <c r="U17" s="13">
        <v>86</v>
      </c>
      <c r="V17" s="13">
        <v>102</v>
      </c>
      <c r="W17" s="13">
        <v>105</v>
      </c>
      <c r="X17" s="13">
        <v>108</v>
      </c>
      <c r="Y17" s="13"/>
      <c r="Z17" s="13"/>
      <c r="AA17" s="13"/>
      <c r="AB17" s="13"/>
      <c r="AC17" s="13"/>
      <c r="AD17" s="13"/>
      <c r="AE17" s="13"/>
    </row>
    <row r="18" spans="1:31" ht="12" customHeight="1" x14ac:dyDescent="0.2">
      <c r="A18" s="1" t="s">
        <v>15</v>
      </c>
      <c r="B18" s="13">
        <v>378</v>
      </c>
      <c r="C18" s="13">
        <v>373</v>
      </c>
      <c r="D18" s="13">
        <v>356</v>
      </c>
      <c r="E18" s="13">
        <v>348</v>
      </c>
      <c r="F18" s="13">
        <v>356</v>
      </c>
      <c r="G18" s="14"/>
      <c r="H18" s="13">
        <v>194</v>
      </c>
      <c r="I18" s="13">
        <v>205</v>
      </c>
      <c r="J18" s="13">
        <v>181</v>
      </c>
      <c r="K18" s="13">
        <v>156</v>
      </c>
      <c r="L18" s="13">
        <v>153</v>
      </c>
      <c r="M18" s="14"/>
      <c r="N18" s="13">
        <v>792</v>
      </c>
      <c r="O18" s="13">
        <v>861</v>
      </c>
      <c r="P18" s="13">
        <v>805</v>
      </c>
      <c r="Q18" s="13">
        <v>816</v>
      </c>
      <c r="R18" s="13">
        <v>803</v>
      </c>
      <c r="S18" s="14"/>
      <c r="T18" s="13">
        <v>315</v>
      </c>
      <c r="U18" s="13">
        <v>363</v>
      </c>
      <c r="V18" s="13">
        <v>464</v>
      </c>
      <c r="W18" s="13">
        <v>473</v>
      </c>
      <c r="X18" s="13">
        <v>479</v>
      </c>
      <c r="Y18" s="13"/>
      <c r="Z18" s="13"/>
      <c r="AA18" s="13"/>
      <c r="AB18" s="13"/>
      <c r="AC18" s="13"/>
      <c r="AD18" s="13"/>
      <c r="AE18" s="13"/>
    </row>
    <row r="19" spans="1:31" ht="12" customHeight="1" x14ac:dyDescent="0.2">
      <c r="A19" s="1" t="s">
        <v>16</v>
      </c>
      <c r="B19" s="13">
        <v>26</v>
      </c>
      <c r="C19" s="13">
        <v>20</v>
      </c>
      <c r="D19" s="13">
        <v>12</v>
      </c>
      <c r="E19" s="13">
        <v>20</v>
      </c>
      <c r="F19" s="13">
        <v>22</v>
      </c>
      <c r="G19" s="14"/>
      <c r="H19" s="13">
        <v>7</v>
      </c>
      <c r="I19" s="13">
        <v>13</v>
      </c>
      <c r="J19" s="13">
        <v>9</v>
      </c>
      <c r="K19" s="13">
        <v>7</v>
      </c>
      <c r="L19" s="13">
        <v>6</v>
      </c>
      <c r="M19" s="14"/>
      <c r="N19" s="13">
        <v>59</v>
      </c>
      <c r="O19" s="13">
        <v>51</v>
      </c>
      <c r="P19" s="13">
        <v>43</v>
      </c>
      <c r="Q19" s="13">
        <v>46</v>
      </c>
      <c r="R19" s="13">
        <v>50</v>
      </c>
      <c r="S19" s="14"/>
      <c r="T19" s="13">
        <v>37</v>
      </c>
      <c r="U19" s="13">
        <v>35</v>
      </c>
      <c r="V19" s="13">
        <v>37</v>
      </c>
      <c r="W19" s="13">
        <v>38</v>
      </c>
      <c r="X19" s="13">
        <v>37</v>
      </c>
      <c r="Y19" s="13"/>
      <c r="Z19" s="13"/>
      <c r="AA19" s="13"/>
      <c r="AB19" s="13"/>
      <c r="AC19" s="13"/>
      <c r="AD19" s="13"/>
      <c r="AE19" s="13"/>
    </row>
    <row r="20" spans="1:31" ht="12" customHeight="1" x14ac:dyDescent="0.2">
      <c r="A20" s="1" t="s">
        <v>17</v>
      </c>
      <c r="B20" s="13">
        <v>231</v>
      </c>
      <c r="C20" s="13">
        <v>208</v>
      </c>
      <c r="D20" s="13">
        <v>182</v>
      </c>
      <c r="E20" s="13">
        <v>185</v>
      </c>
      <c r="F20" s="13">
        <v>178</v>
      </c>
      <c r="G20" s="14"/>
      <c r="H20" s="13">
        <v>111</v>
      </c>
      <c r="I20" s="13">
        <v>93</v>
      </c>
      <c r="J20" s="13">
        <v>86</v>
      </c>
      <c r="K20" s="13">
        <v>84</v>
      </c>
      <c r="L20" s="13">
        <v>83</v>
      </c>
      <c r="M20" s="14"/>
      <c r="N20" s="13">
        <v>499</v>
      </c>
      <c r="O20" s="13">
        <v>517</v>
      </c>
      <c r="P20" s="13">
        <v>475</v>
      </c>
      <c r="Q20" s="13">
        <v>451</v>
      </c>
      <c r="R20" s="13">
        <v>457</v>
      </c>
      <c r="S20" s="14"/>
      <c r="T20" s="13">
        <v>172</v>
      </c>
      <c r="U20" s="13">
        <v>201</v>
      </c>
      <c r="V20" s="13">
        <v>264</v>
      </c>
      <c r="W20" s="13">
        <v>281</v>
      </c>
      <c r="X20" s="13">
        <v>277</v>
      </c>
      <c r="Y20" s="13"/>
      <c r="Z20" s="13"/>
      <c r="AA20" s="13"/>
      <c r="AB20" s="13"/>
      <c r="AC20" s="13"/>
      <c r="AD20" s="13"/>
      <c r="AE20" s="13"/>
    </row>
    <row r="21" spans="1:31" ht="12" customHeight="1" x14ac:dyDescent="0.2">
      <c r="A21" s="1" t="s">
        <v>18</v>
      </c>
      <c r="B21" s="13">
        <v>85</v>
      </c>
      <c r="C21" s="13">
        <v>84</v>
      </c>
      <c r="D21" s="13">
        <v>89</v>
      </c>
      <c r="E21" s="13">
        <v>92</v>
      </c>
      <c r="F21" s="13">
        <v>93</v>
      </c>
      <c r="G21" s="14"/>
      <c r="H21" s="13">
        <v>39</v>
      </c>
      <c r="I21" s="13">
        <v>41</v>
      </c>
      <c r="J21" s="13">
        <v>43</v>
      </c>
      <c r="K21" s="13">
        <v>42</v>
      </c>
      <c r="L21" s="13">
        <v>49</v>
      </c>
      <c r="M21" s="14"/>
      <c r="N21" s="13">
        <v>184</v>
      </c>
      <c r="O21" s="13">
        <v>205</v>
      </c>
      <c r="P21" s="13">
        <v>190</v>
      </c>
      <c r="Q21" s="13">
        <v>193</v>
      </c>
      <c r="R21" s="13">
        <v>203</v>
      </c>
      <c r="S21" s="14"/>
      <c r="T21" s="13">
        <v>101</v>
      </c>
      <c r="U21" s="13">
        <v>122</v>
      </c>
      <c r="V21" s="13">
        <v>138</v>
      </c>
      <c r="W21" s="13">
        <v>124</v>
      </c>
      <c r="X21" s="13">
        <v>126</v>
      </c>
      <c r="Y21" s="13"/>
      <c r="Z21" s="13"/>
      <c r="AA21" s="13"/>
      <c r="AB21" s="13"/>
      <c r="AC21" s="13"/>
      <c r="AD21" s="13"/>
      <c r="AE21" s="13"/>
    </row>
    <row r="22" spans="1:31" ht="17.25" customHeight="1" x14ac:dyDescent="0.2">
      <c r="A22" s="1" t="s">
        <v>19</v>
      </c>
      <c r="B22" s="13">
        <v>2047</v>
      </c>
      <c r="C22" s="13">
        <v>1980</v>
      </c>
      <c r="D22" s="13">
        <v>2005</v>
      </c>
      <c r="E22" s="13">
        <v>2011</v>
      </c>
      <c r="F22" s="13">
        <v>2026</v>
      </c>
      <c r="G22" s="14"/>
      <c r="H22" s="13">
        <v>1735</v>
      </c>
      <c r="I22" s="13">
        <v>1749</v>
      </c>
      <c r="J22" s="13">
        <v>1594</v>
      </c>
      <c r="K22" s="13">
        <v>1493</v>
      </c>
      <c r="L22" s="13">
        <v>1451</v>
      </c>
      <c r="M22" s="14"/>
      <c r="N22" s="13">
        <v>5019</v>
      </c>
      <c r="O22" s="13">
        <v>5399</v>
      </c>
      <c r="P22" s="13">
        <v>5196</v>
      </c>
      <c r="Q22" s="13">
        <v>5198</v>
      </c>
      <c r="R22" s="13">
        <v>5229</v>
      </c>
      <c r="S22" s="14"/>
      <c r="T22" s="13">
        <v>1687</v>
      </c>
      <c r="U22" s="13">
        <v>2062</v>
      </c>
      <c r="V22" s="13">
        <v>2910</v>
      </c>
      <c r="W22" s="13">
        <v>3055</v>
      </c>
      <c r="X22" s="13">
        <v>3106</v>
      </c>
      <c r="Y22" s="13"/>
      <c r="Z22" s="13"/>
      <c r="AA22" s="13"/>
      <c r="AB22" s="13"/>
      <c r="AC22" s="13"/>
      <c r="AD22" s="13"/>
      <c r="AE22" s="13"/>
    </row>
    <row r="23" spans="1:31" ht="17.25" customHeight="1" x14ac:dyDescent="0.2">
      <c r="A23" s="1" t="s">
        <v>20</v>
      </c>
      <c r="B23" s="14">
        <f>SUM(B24:B25)</f>
        <v>3615</v>
      </c>
      <c r="C23" s="14">
        <f t="shared" ref="C23:U23" si="0">SUM(C24:C25)</f>
        <v>3658</v>
      </c>
      <c r="D23" s="14">
        <f>SUM(D24:D25)</f>
        <v>3950</v>
      </c>
      <c r="E23" s="14">
        <f>SUM(E24:E25)</f>
        <v>3943</v>
      </c>
      <c r="F23" s="14">
        <f>SUM(F24:F25)</f>
        <v>3914</v>
      </c>
      <c r="G23" s="14"/>
      <c r="H23" s="14">
        <f t="shared" si="0"/>
        <v>1725</v>
      </c>
      <c r="I23" s="14">
        <f t="shared" si="0"/>
        <v>1897</v>
      </c>
      <c r="J23" s="14">
        <f>SUM(J24:J25)</f>
        <v>1870</v>
      </c>
      <c r="K23" s="14">
        <f>SUM(K24:K25)</f>
        <v>1768</v>
      </c>
      <c r="L23" s="14">
        <f>SUM(L24:L25)</f>
        <v>1785</v>
      </c>
      <c r="M23" s="14"/>
      <c r="N23" s="14">
        <f t="shared" si="0"/>
        <v>7411</v>
      </c>
      <c r="O23" s="14">
        <f t="shared" si="0"/>
        <v>8179</v>
      </c>
      <c r="P23" s="14">
        <f>SUM(P24:P25)</f>
        <v>8583</v>
      </c>
      <c r="Q23" s="14">
        <f>SUM(Q24:Q25)</f>
        <v>8706</v>
      </c>
      <c r="R23" s="14">
        <f>SUM(R24:R25)</f>
        <v>8752</v>
      </c>
      <c r="S23" s="14"/>
      <c r="T23" s="14">
        <f t="shared" si="0"/>
        <v>2537</v>
      </c>
      <c r="U23" s="14">
        <f t="shared" si="0"/>
        <v>3083</v>
      </c>
      <c r="V23" s="14">
        <f>SUM(V24:V25)</f>
        <v>4021</v>
      </c>
      <c r="W23" s="14">
        <f>SUM(W24:W25)</f>
        <v>4185</v>
      </c>
      <c r="X23" s="14">
        <f>SUM(X24:X25)</f>
        <v>4278</v>
      </c>
      <c r="Y23" s="13"/>
      <c r="Z23" s="13"/>
      <c r="AA23" s="13"/>
      <c r="AB23" s="13"/>
      <c r="AC23" s="13"/>
      <c r="AD23" s="13"/>
      <c r="AE23" s="13"/>
    </row>
    <row r="24" spans="1:31" ht="12" customHeight="1" x14ac:dyDescent="0.2">
      <c r="A24" s="15" t="s">
        <v>21</v>
      </c>
      <c r="B24" s="14">
        <f>SUM(B8:B9,B11:B13,B16:B17,B18,B20)</f>
        <v>3134</v>
      </c>
      <c r="C24" s="14">
        <f t="shared" ref="C24:U24" si="1">SUM(C8:C9,C11:C13,C16:C17,C18,C20)</f>
        <v>3283</v>
      </c>
      <c r="D24" s="14">
        <f>SUM(D8:D9,D11:D13,D16:D17,D18,D20)</f>
        <v>3662</v>
      </c>
      <c r="E24" s="14">
        <f>SUM(E8:E9,E11:E13,E16:E17,E18,E20)</f>
        <v>3638</v>
      </c>
      <c r="F24" s="14">
        <f>SUM(F8:F9,F11:F13,F16:F17,F18,F20)</f>
        <v>3613</v>
      </c>
      <c r="G24" s="14"/>
      <c r="H24" s="14">
        <f t="shared" si="1"/>
        <v>1504</v>
      </c>
      <c r="I24" s="14">
        <f t="shared" si="1"/>
        <v>1661</v>
      </c>
      <c r="J24" s="14">
        <f>SUM(J8:J9,J11:J13,J16:J17,J18,J20)</f>
        <v>1658</v>
      </c>
      <c r="K24" s="14">
        <f>SUM(K8:K9,K11:K13,K16:K17,K18,K20)</f>
        <v>1581</v>
      </c>
      <c r="L24" s="14">
        <f>SUM(L8:L9,L11:L13,L16:L17,L18,L20)</f>
        <v>1598</v>
      </c>
      <c r="M24" s="14"/>
      <c r="N24" s="14">
        <f t="shared" si="1"/>
        <v>6336</v>
      </c>
      <c r="O24" s="14">
        <f t="shared" si="1"/>
        <v>7133</v>
      </c>
      <c r="P24" s="14">
        <f>SUM(P8:P9,P11:P13,P16:P17,P18,P20)</f>
        <v>7707</v>
      </c>
      <c r="Q24" s="14">
        <f>SUM(Q8:Q9,Q11:Q13,Q16:Q17,Q18,Q20)</f>
        <v>7841</v>
      </c>
      <c r="R24" s="14">
        <f>SUM(R8:R9,R11:R13,R16:R17,R18,R20)</f>
        <v>7875</v>
      </c>
      <c r="S24" s="14"/>
      <c r="T24" s="14">
        <f t="shared" si="1"/>
        <v>1966</v>
      </c>
      <c r="U24" s="14">
        <f t="shared" si="1"/>
        <v>2478</v>
      </c>
      <c r="V24" s="14">
        <f>SUM(V8:V9,V11:V13,V16:V17,V18,V20)</f>
        <v>3329</v>
      </c>
      <c r="W24" s="14">
        <f>SUM(W8:W9,W11:W13,W16:W17,W18,W20)</f>
        <v>3497</v>
      </c>
      <c r="X24" s="14">
        <f>SUM(X8:X9,X11:X13,X16:X17,X18,X20)</f>
        <v>3597</v>
      </c>
      <c r="Y24" s="13"/>
      <c r="Z24" s="13"/>
      <c r="AA24" s="13"/>
      <c r="AB24" s="13"/>
      <c r="AC24" s="13"/>
      <c r="AD24" s="13"/>
      <c r="AE24" s="13"/>
    </row>
    <row r="25" spans="1:31" ht="12" customHeight="1" x14ac:dyDescent="0.2">
      <c r="A25" s="15" t="s">
        <v>22</v>
      </c>
      <c r="B25" s="14">
        <f>SUM(B7,B10,B14:B15,B19,B21)</f>
        <v>481</v>
      </c>
      <c r="C25" s="14">
        <f t="shared" ref="C25:U25" si="2">SUM(C7,C10,C14:C15,C19,C21)</f>
        <v>375</v>
      </c>
      <c r="D25" s="14">
        <f>SUM(D7,D10,D14:D15,D19,D21)</f>
        <v>288</v>
      </c>
      <c r="E25" s="14">
        <f>SUM(E7,E10,E14:E15,E19,E21)</f>
        <v>305</v>
      </c>
      <c r="F25" s="14">
        <f>SUM(F7,F10,F14:F15,F19,F21)</f>
        <v>301</v>
      </c>
      <c r="G25" s="14"/>
      <c r="H25" s="14">
        <f t="shared" si="2"/>
        <v>221</v>
      </c>
      <c r="I25" s="14">
        <f t="shared" si="2"/>
        <v>236</v>
      </c>
      <c r="J25" s="14">
        <f>SUM(J7,J10,J14:J15,J19,J21)</f>
        <v>212</v>
      </c>
      <c r="K25" s="14">
        <f>SUM(K7,K10,K14:K15,K19,K21)</f>
        <v>187</v>
      </c>
      <c r="L25" s="14">
        <f>SUM(L7,L10,L14:L15,L19,L21)</f>
        <v>187</v>
      </c>
      <c r="M25" s="14"/>
      <c r="N25" s="14">
        <f t="shared" si="2"/>
        <v>1075</v>
      </c>
      <c r="O25" s="14">
        <f t="shared" si="2"/>
        <v>1046</v>
      </c>
      <c r="P25" s="14">
        <f>SUM(P7,P10,P14:P15,P19,P21)</f>
        <v>876</v>
      </c>
      <c r="Q25" s="14">
        <f>SUM(Q7,Q10,Q14:Q15,Q19,Q21)</f>
        <v>865</v>
      </c>
      <c r="R25" s="14">
        <f>SUM(R7,R10,R14:R15,R19,R21)</f>
        <v>877</v>
      </c>
      <c r="S25" s="14"/>
      <c r="T25" s="14">
        <f t="shared" si="2"/>
        <v>571</v>
      </c>
      <c r="U25" s="14">
        <f t="shared" si="2"/>
        <v>605</v>
      </c>
      <c r="V25" s="14">
        <f>SUM(V7,V10,V14:V15,V19,V21)</f>
        <v>692</v>
      </c>
      <c r="W25" s="14">
        <f>SUM(W7,W10,W14:W15,W19,W21)</f>
        <v>688</v>
      </c>
      <c r="X25" s="14">
        <f>SUM(X7,X10,X14:X15,X19,X21)</f>
        <v>681</v>
      </c>
      <c r="Y25" s="13"/>
      <c r="Z25" s="13"/>
      <c r="AA25" s="13"/>
      <c r="AB25" s="13"/>
      <c r="AC25" s="13"/>
      <c r="AD25" s="13"/>
      <c r="AE25" s="13"/>
    </row>
    <row r="26" spans="1:31" ht="17.25" customHeight="1" x14ac:dyDescent="0.2">
      <c r="A26" s="10" t="s">
        <v>23</v>
      </c>
      <c r="B26" s="16">
        <f>SUM(B22,B23)</f>
        <v>5662</v>
      </c>
      <c r="C26" s="16">
        <f t="shared" ref="C26:U26" si="3">SUM(C22,C23)</f>
        <v>5638</v>
      </c>
      <c r="D26" s="16">
        <f>SUM(D22,D23)</f>
        <v>5955</v>
      </c>
      <c r="E26" s="16">
        <f>SUM(E22,E23)</f>
        <v>5954</v>
      </c>
      <c r="F26" s="16">
        <f>SUM(F22,F23)</f>
        <v>5940</v>
      </c>
      <c r="G26" s="16"/>
      <c r="H26" s="16">
        <f t="shared" si="3"/>
        <v>3460</v>
      </c>
      <c r="I26" s="16">
        <f t="shared" si="3"/>
        <v>3646</v>
      </c>
      <c r="J26" s="16">
        <f>SUM(J22,J23)</f>
        <v>3464</v>
      </c>
      <c r="K26" s="16">
        <f>SUM(K22,K23)</f>
        <v>3261</v>
      </c>
      <c r="L26" s="16">
        <f>SUM(L22,L23)</f>
        <v>3236</v>
      </c>
      <c r="M26" s="16"/>
      <c r="N26" s="16">
        <f t="shared" si="3"/>
        <v>12430</v>
      </c>
      <c r="O26" s="16">
        <f t="shared" si="3"/>
        <v>13578</v>
      </c>
      <c r="P26" s="16">
        <f>SUM(P22,P23)</f>
        <v>13779</v>
      </c>
      <c r="Q26" s="16">
        <f>SUM(Q22,Q23)</f>
        <v>13904</v>
      </c>
      <c r="R26" s="16">
        <f>SUM(R22,R23)</f>
        <v>13981</v>
      </c>
      <c r="S26" s="16"/>
      <c r="T26" s="16">
        <f t="shared" si="3"/>
        <v>4224</v>
      </c>
      <c r="U26" s="16">
        <f t="shared" si="3"/>
        <v>5145</v>
      </c>
      <c r="V26" s="16">
        <f>SUM(V22,V23)</f>
        <v>6931</v>
      </c>
      <c r="W26" s="16">
        <f>SUM(W22,W23)</f>
        <v>7240</v>
      </c>
      <c r="X26" s="16">
        <f>SUM(X22,X23)</f>
        <v>7384</v>
      </c>
      <c r="Y26" s="13"/>
      <c r="Z26" s="13"/>
      <c r="AA26" s="13"/>
      <c r="AB26" s="13"/>
      <c r="AC26" s="13"/>
      <c r="AD26" s="13"/>
      <c r="AE26" s="13"/>
    </row>
    <row r="27" spans="1:31" ht="17.25" customHeight="1" x14ac:dyDescent="0.2">
      <c r="A27" s="10" t="s">
        <v>25</v>
      </c>
      <c r="B27" s="1"/>
      <c r="C27" s="11"/>
      <c r="D27" s="11"/>
      <c r="E27" s="11"/>
      <c r="F27" s="11"/>
      <c r="G27" s="1"/>
      <c r="H27" s="1"/>
      <c r="I27" s="11"/>
      <c r="J27" s="11"/>
      <c r="K27" s="11"/>
      <c r="L27" s="11"/>
      <c r="M27" s="1"/>
      <c r="N27" s="1"/>
      <c r="O27" s="11"/>
      <c r="P27" s="11"/>
      <c r="Q27" s="11"/>
      <c r="R27" s="11"/>
      <c r="S27" s="1"/>
      <c r="T27" s="1"/>
      <c r="U27" s="11"/>
      <c r="V27" s="11"/>
      <c r="W27" s="11"/>
      <c r="X27" s="11"/>
      <c r="Y27" s="13"/>
      <c r="Z27" s="13"/>
      <c r="AA27" s="13"/>
      <c r="AB27" s="13"/>
      <c r="AC27" s="13"/>
      <c r="AD27" s="13"/>
      <c r="AE27" s="13"/>
    </row>
    <row r="28" spans="1:31" ht="12" customHeight="1" x14ac:dyDescent="0.2">
      <c r="A28" s="1" t="s">
        <v>4</v>
      </c>
      <c r="B28" s="17">
        <f>B7/SUM(T7,N7,H7,B7)*100</f>
        <v>21.98443579766537</v>
      </c>
      <c r="C28" s="17">
        <f t="shared" ref="C28:F43" si="4">C7/SUM(U7,O7,I7,C7)*100</f>
        <v>15.163934426229508</v>
      </c>
      <c r="D28" s="17">
        <f t="shared" si="4"/>
        <v>11.581291759465479</v>
      </c>
      <c r="E28" s="17">
        <f t="shared" si="4"/>
        <v>12.222222222222221</v>
      </c>
      <c r="F28" s="17">
        <f t="shared" si="4"/>
        <v>12.155963302752294</v>
      </c>
      <c r="G28" s="17"/>
      <c r="H28" s="17">
        <f>H7/SUM(T7,N7,H7,B7)*100</f>
        <v>7.1984435797665363</v>
      </c>
      <c r="I28" s="17">
        <f t="shared" ref="I28:L43" si="5">I7/SUM(U7,O7,I7,C7)*100</f>
        <v>11.68032786885246</v>
      </c>
      <c r="J28" s="17">
        <f t="shared" si="5"/>
        <v>10.46770601336303</v>
      </c>
      <c r="K28" s="17">
        <f t="shared" si="5"/>
        <v>9.3333333333333339</v>
      </c>
      <c r="L28" s="17">
        <f t="shared" si="5"/>
        <v>8.9449541284403669</v>
      </c>
      <c r="M28" s="17"/>
      <c r="N28" s="17">
        <f>N7/SUM(T7,N7,H7,B7)*100</f>
        <v>46.887159533073927</v>
      </c>
      <c r="O28" s="17">
        <f t="shared" ref="O28:R43" si="6">O7/SUM(U7,O7,I7,C7)*100</f>
        <v>47.33606557377049</v>
      </c>
      <c r="P28" s="17">
        <f t="shared" si="6"/>
        <v>44.988864142538972</v>
      </c>
      <c r="Q28" s="17">
        <f t="shared" si="6"/>
        <v>44</v>
      </c>
      <c r="R28" s="17">
        <f t="shared" si="6"/>
        <v>43.348623853211009</v>
      </c>
      <c r="S28" s="17"/>
      <c r="T28" s="17">
        <f>T7/SUM(T7,N7,H7,B7)*100</f>
        <v>23.929961089494164</v>
      </c>
      <c r="U28" s="17">
        <f t="shared" ref="U28:X43" si="7">U7/SUM(U7,O7,I7,C7)*100</f>
        <v>25.819672131147541</v>
      </c>
      <c r="V28" s="17">
        <f t="shared" si="7"/>
        <v>32.962138084632514</v>
      </c>
      <c r="W28" s="17">
        <f t="shared" si="7"/>
        <v>34.444444444444443</v>
      </c>
      <c r="X28" s="17">
        <f t="shared" si="7"/>
        <v>35.550458715596328</v>
      </c>
      <c r="Y28" s="13"/>
      <c r="Z28" s="13"/>
      <c r="AA28" s="13"/>
      <c r="AB28" s="13"/>
      <c r="AC28" s="13"/>
      <c r="AD28" s="13"/>
      <c r="AE28" s="13"/>
    </row>
    <row r="29" spans="1:31" ht="12" customHeight="1" x14ac:dyDescent="0.2">
      <c r="A29" s="1" t="s">
        <v>5</v>
      </c>
      <c r="B29" s="17">
        <f t="shared" ref="B29:F44" si="8">B8/SUM(T8,N8,H8,B8)*100</f>
        <v>23.373493975903614</v>
      </c>
      <c r="C29" s="18">
        <f t="shared" si="4"/>
        <v>18.027571580063626</v>
      </c>
      <c r="D29" s="17">
        <f t="shared" si="4"/>
        <v>16.492693110647181</v>
      </c>
      <c r="E29" s="17">
        <f t="shared" si="4"/>
        <v>16.400425985090521</v>
      </c>
      <c r="F29" s="17">
        <f t="shared" si="4"/>
        <v>16.13588110403397</v>
      </c>
      <c r="G29" s="1"/>
      <c r="H29" s="19">
        <f t="shared" ref="H29:L44" si="9">H8/SUM(T8,N8,H8,B8)*100</f>
        <v>9.8795180722891569</v>
      </c>
      <c r="I29" s="20">
        <f t="shared" si="5"/>
        <v>13.149522799575822</v>
      </c>
      <c r="J29" s="17">
        <f t="shared" si="5"/>
        <v>9.3945720250521916</v>
      </c>
      <c r="K29" s="17">
        <f t="shared" si="5"/>
        <v>6.7092651757188495</v>
      </c>
      <c r="L29" s="17">
        <f t="shared" si="5"/>
        <v>7.1125265392781314</v>
      </c>
      <c r="M29" s="1"/>
      <c r="N29" s="19">
        <f t="shared" ref="N29:R44" si="10">N8/SUM(T8,N8,H8,B8)*100</f>
        <v>47.46987951807229</v>
      </c>
      <c r="O29" s="17">
        <f t="shared" si="6"/>
        <v>48.144220572640513</v>
      </c>
      <c r="P29" s="17">
        <f t="shared" si="6"/>
        <v>47.703549060542798</v>
      </c>
      <c r="Q29" s="17">
        <f t="shared" si="6"/>
        <v>48.029818956336527</v>
      </c>
      <c r="R29" s="17">
        <f t="shared" si="6"/>
        <v>47.027600849256899</v>
      </c>
      <c r="S29" s="17"/>
      <c r="T29" s="17">
        <f t="shared" ref="T29:X44" si="11">T8/SUM(T8,N8,H8,B8)*100</f>
        <v>19.277108433734941</v>
      </c>
      <c r="U29" s="17">
        <f t="shared" si="7"/>
        <v>20.678685047720041</v>
      </c>
      <c r="V29" s="17">
        <f t="shared" si="7"/>
        <v>26.409185803757829</v>
      </c>
      <c r="W29" s="17">
        <f t="shared" si="7"/>
        <v>28.8604898828541</v>
      </c>
      <c r="X29" s="17">
        <f t="shared" si="7"/>
        <v>29.723991507430998</v>
      </c>
      <c r="Y29" s="13"/>
      <c r="Z29" s="13"/>
      <c r="AA29" s="13"/>
      <c r="AB29" s="13"/>
      <c r="AC29" s="13"/>
      <c r="AD29" s="13"/>
      <c r="AE29" s="13"/>
    </row>
    <row r="30" spans="1:31" ht="12" customHeight="1" x14ac:dyDescent="0.2">
      <c r="A30" s="1" t="s">
        <v>6</v>
      </c>
      <c r="B30" s="17">
        <f t="shared" si="8"/>
        <v>23.749456285341452</v>
      </c>
      <c r="C30" s="17">
        <f t="shared" si="4"/>
        <v>22.501998401278978</v>
      </c>
      <c r="D30" s="17">
        <f t="shared" si="4"/>
        <v>21.5904725316942</v>
      </c>
      <c r="E30" s="17">
        <f t="shared" si="4"/>
        <v>21.213292117465222</v>
      </c>
      <c r="F30" s="17">
        <f t="shared" si="4"/>
        <v>20.613026819923373</v>
      </c>
      <c r="G30" s="1"/>
      <c r="H30" s="19">
        <f t="shared" si="9"/>
        <v>11.961722488038278</v>
      </c>
      <c r="I30" s="20">
        <f t="shared" si="5"/>
        <v>11.830535571542766</v>
      </c>
      <c r="J30" s="17">
        <f t="shared" si="5"/>
        <v>10.449481367652709</v>
      </c>
      <c r="K30" s="17">
        <f t="shared" si="5"/>
        <v>10.278207109737249</v>
      </c>
      <c r="L30" s="17">
        <f t="shared" si="5"/>
        <v>10.919540229885058</v>
      </c>
      <c r="M30" s="1"/>
      <c r="N30" s="19">
        <f t="shared" si="10"/>
        <v>49.021313614615046</v>
      </c>
      <c r="O30" s="17">
        <f t="shared" si="6"/>
        <v>47.482014388489205</v>
      </c>
      <c r="P30" s="17">
        <f t="shared" si="6"/>
        <v>45.793315405301577</v>
      </c>
      <c r="Q30" s="17">
        <f t="shared" si="6"/>
        <v>45.788253477588867</v>
      </c>
      <c r="R30" s="17">
        <f t="shared" si="6"/>
        <v>45.402298850574709</v>
      </c>
      <c r="S30" s="17"/>
      <c r="T30" s="17">
        <f t="shared" si="11"/>
        <v>15.267507612005218</v>
      </c>
      <c r="U30" s="17">
        <f t="shared" si="7"/>
        <v>18.185451638689049</v>
      </c>
      <c r="V30" s="17">
        <f t="shared" si="7"/>
        <v>22.166730695351518</v>
      </c>
      <c r="W30" s="17">
        <f t="shared" si="7"/>
        <v>22.720247295208658</v>
      </c>
      <c r="X30" s="17">
        <f t="shared" si="7"/>
        <v>23.065134099616856</v>
      </c>
      <c r="Y30" s="13"/>
      <c r="Z30" s="13"/>
      <c r="AA30" s="13"/>
      <c r="AB30" s="13"/>
      <c r="AC30" s="13"/>
      <c r="AD30" s="13"/>
      <c r="AE30" s="13"/>
    </row>
    <row r="31" spans="1:31" ht="12" customHeight="1" x14ac:dyDescent="0.2">
      <c r="A31" s="1" t="s">
        <v>7</v>
      </c>
      <c r="B31" s="17">
        <f t="shared" si="8"/>
        <v>18.15126050420168</v>
      </c>
      <c r="C31" s="17">
        <f t="shared" si="4"/>
        <v>17.241379310344829</v>
      </c>
      <c r="D31" s="17">
        <f t="shared" si="4"/>
        <v>16.730038022813687</v>
      </c>
      <c r="E31" s="17">
        <f t="shared" si="4"/>
        <v>17.261904761904763</v>
      </c>
      <c r="F31" s="17">
        <f t="shared" si="4"/>
        <v>16.895874263261295</v>
      </c>
      <c r="G31" s="1"/>
      <c r="H31" s="19">
        <f t="shared" si="9"/>
        <v>13.445378151260504</v>
      </c>
      <c r="I31" s="20">
        <f t="shared" si="5"/>
        <v>9.8275862068965516</v>
      </c>
      <c r="J31" s="17">
        <f t="shared" si="5"/>
        <v>11.02661596958175</v>
      </c>
      <c r="K31" s="17">
        <f t="shared" si="5"/>
        <v>9.7222222222222232</v>
      </c>
      <c r="L31" s="17">
        <f t="shared" si="5"/>
        <v>10.019646365422396</v>
      </c>
      <c r="M31" s="1"/>
      <c r="N31" s="19">
        <f t="shared" si="10"/>
        <v>44.369747899159663</v>
      </c>
      <c r="O31" s="17">
        <f t="shared" si="6"/>
        <v>46.206896551724135</v>
      </c>
      <c r="P31" s="17">
        <f t="shared" si="6"/>
        <v>40.684410646387832</v>
      </c>
      <c r="Q31" s="17">
        <f t="shared" si="6"/>
        <v>40.873015873015873</v>
      </c>
      <c r="R31" s="17">
        <f t="shared" si="6"/>
        <v>41.257367387033398</v>
      </c>
      <c r="S31" s="17"/>
      <c r="T31" s="17">
        <f t="shared" si="11"/>
        <v>24.033613445378151</v>
      </c>
      <c r="U31" s="17">
        <f t="shared" si="7"/>
        <v>26.72413793103448</v>
      </c>
      <c r="V31" s="17">
        <f t="shared" si="7"/>
        <v>31.558935361216729</v>
      </c>
      <c r="W31" s="17">
        <f t="shared" si="7"/>
        <v>32.142857142857146</v>
      </c>
      <c r="X31" s="17">
        <f t="shared" si="7"/>
        <v>31.827111984282908</v>
      </c>
      <c r="Y31" s="13"/>
      <c r="Z31" s="13"/>
      <c r="AA31" s="13"/>
      <c r="AB31" s="13"/>
      <c r="AC31" s="13"/>
      <c r="AD31" s="13"/>
      <c r="AE31" s="13"/>
    </row>
    <row r="32" spans="1:31" ht="12" customHeight="1" x14ac:dyDescent="0.2">
      <c r="A32" s="1" t="s">
        <v>8</v>
      </c>
      <c r="B32" s="17">
        <f t="shared" si="8"/>
        <v>23.01255230125523</v>
      </c>
      <c r="C32" s="17">
        <f t="shared" si="4"/>
        <v>17.894736842105264</v>
      </c>
      <c r="D32" s="17">
        <f t="shared" si="4"/>
        <v>19.765166340508806</v>
      </c>
      <c r="E32" s="17">
        <f t="shared" si="4"/>
        <v>18.934911242603551</v>
      </c>
      <c r="F32" s="17">
        <f t="shared" si="4"/>
        <v>19.056974459724952</v>
      </c>
      <c r="G32" s="1"/>
      <c r="H32" s="19">
        <f t="shared" si="9"/>
        <v>9.2050209205020916</v>
      </c>
      <c r="I32" s="20">
        <f t="shared" si="5"/>
        <v>14.947368421052632</v>
      </c>
      <c r="J32" s="17">
        <f t="shared" si="5"/>
        <v>8.6105675146771041</v>
      </c>
      <c r="K32" s="17">
        <f t="shared" si="5"/>
        <v>8.4812623274161734</v>
      </c>
      <c r="L32" s="17">
        <f t="shared" si="5"/>
        <v>6.6797642436149314</v>
      </c>
      <c r="M32" s="1"/>
      <c r="N32" s="19">
        <f t="shared" si="10"/>
        <v>45.60669456066946</v>
      </c>
      <c r="O32" s="17">
        <f t="shared" si="6"/>
        <v>43.15789473684211</v>
      </c>
      <c r="P32" s="17">
        <f t="shared" si="6"/>
        <v>49.315068493150683</v>
      </c>
      <c r="Q32" s="17">
        <f t="shared" si="6"/>
        <v>48.520710059171599</v>
      </c>
      <c r="R32" s="17">
        <f t="shared" si="6"/>
        <v>48.526522593320237</v>
      </c>
      <c r="S32" s="17"/>
      <c r="T32" s="17">
        <f t="shared" si="11"/>
        <v>22.17573221757322</v>
      </c>
      <c r="U32" s="17">
        <f t="shared" si="7"/>
        <v>24</v>
      </c>
      <c r="V32" s="17">
        <f t="shared" si="7"/>
        <v>22.309197651663403</v>
      </c>
      <c r="W32" s="17">
        <f t="shared" si="7"/>
        <v>24.063116370808679</v>
      </c>
      <c r="X32" s="17">
        <f t="shared" si="7"/>
        <v>25.736738703339885</v>
      </c>
      <c r="Y32" s="13"/>
      <c r="Z32" s="13"/>
      <c r="AA32" s="13"/>
      <c r="AB32" s="13"/>
      <c r="AC32" s="13"/>
      <c r="AD32" s="13"/>
      <c r="AE32" s="13"/>
    </row>
    <row r="33" spans="1:31" ht="17.25" customHeight="1" x14ac:dyDescent="0.2">
      <c r="A33" s="1" t="s">
        <v>9</v>
      </c>
      <c r="B33" s="17">
        <f t="shared" si="8"/>
        <v>22.057735011102885</v>
      </c>
      <c r="C33" s="17">
        <f t="shared" si="4"/>
        <v>21.153846153846153</v>
      </c>
      <c r="D33" s="17">
        <f t="shared" si="4"/>
        <v>21.638524077548468</v>
      </c>
      <c r="E33" s="17">
        <f t="shared" si="4"/>
        <v>20.454545454545457</v>
      </c>
      <c r="F33" s="17">
        <f t="shared" si="4"/>
        <v>20.291616038882136</v>
      </c>
      <c r="G33" s="1"/>
      <c r="H33" s="19">
        <f t="shared" si="9"/>
        <v>13.323464100666174</v>
      </c>
      <c r="I33" s="20">
        <f t="shared" si="5"/>
        <v>12.201591511936339</v>
      </c>
      <c r="J33" s="17">
        <f t="shared" si="5"/>
        <v>8.7554721701063176</v>
      </c>
      <c r="K33" s="17">
        <f t="shared" si="5"/>
        <v>9.4594594594594597</v>
      </c>
      <c r="L33" s="17">
        <f t="shared" si="5"/>
        <v>9.173754556500608</v>
      </c>
      <c r="M33" s="1"/>
      <c r="N33" s="19">
        <f t="shared" si="10"/>
        <v>48.48260547742413</v>
      </c>
      <c r="O33" s="17">
        <f t="shared" si="6"/>
        <v>48.54111405835544</v>
      </c>
      <c r="P33" s="17">
        <f t="shared" si="6"/>
        <v>47.467166979362105</v>
      </c>
      <c r="Q33" s="17">
        <f t="shared" si="6"/>
        <v>47.420147420147416</v>
      </c>
      <c r="R33" s="17">
        <f t="shared" si="6"/>
        <v>47.387606318347508</v>
      </c>
      <c r="S33" s="17"/>
      <c r="T33" s="17">
        <f t="shared" si="11"/>
        <v>16.13619541080681</v>
      </c>
      <c r="U33" s="17">
        <f t="shared" si="7"/>
        <v>18.103448275862068</v>
      </c>
      <c r="V33" s="17">
        <f t="shared" si="7"/>
        <v>22.138836772983115</v>
      </c>
      <c r="W33" s="17">
        <f t="shared" si="7"/>
        <v>22.665847665847664</v>
      </c>
      <c r="X33" s="17">
        <f t="shared" si="7"/>
        <v>23.147023086269744</v>
      </c>
      <c r="Y33" s="13"/>
      <c r="Z33" s="13"/>
      <c r="AA33" s="13"/>
      <c r="AB33" s="13"/>
      <c r="AC33" s="13"/>
      <c r="AD33" s="13"/>
      <c r="AE33" s="13"/>
    </row>
    <row r="34" spans="1:31" ht="12" customHeight="1" x14ac:dyDescent="0.2">
      <c r="A34" s="1" t="s">
        <v>10</v>
      </c>
      <c r="B34" s="17">
        <f t="shared" si="8"/>
        <v>25.360576923076923</v>
      </c>
      <c r="C34" s="17">
        <f t="shared" si="4"/>
        <v>25.134211810639336</v>
      </c>
      <c r="D34" s="17">
        <f t="shared" si="4"/>
        <v>25.529149647233567</v>
      </c>
      <c r="E34" s="17">
        <f t="shared" si="4"/>
        <v>24.509803921568626</v>
      </c>
      <c r="F34" s="17">
        <f t="shared" si="4"/>
        <v>24.082850623134984</v>
      </c>
      <c r="G34" s="1"/>
      <c r="H34" s="19">
        <f t="shared" si="9"/>
        <v>11.989182692307693</v>
      </c>
      <c r="I34" s="20">
        <f t="shared" si="5"/>
        <v>11.346998535871156</v>
      </c>
      <c r="J34" s="17">
        <f t="shared" si="5"/>
        <v>11.010025993316004</v>
      </c>
      <c r="K34" s="17">
        <f t="shared" si="5"/>
        <v>10.588235294117647</v>
      </c>
      <c r="L34" s="17">
        <f t="shared" si="5"/>
        <v>10.461646480603827</v>
      </c>
      <c r="M34" s="1"/>
      <c r="N34" s="19">
        <f t="shared" si="10"/>
        <v>50.360576923076927</v>
      </c>
      <c r="O34" s="17">
        <f t="shared" si="6"/>
        <v>50.756466569058077</v>
      </c>
      <c r="P34" s="17">
        <f t="shared" si="6"/>
        <v>48.310434459710358</v>
      </c>
      <c r="Q34" s="17">
        <f t="shared" si="6"/>
        <v>49.34046345811052</v>
      </c>
      <c r="R34" s="17">
        <f t="shared" si="6"/>
        <v>49.289099526066352</v>
      </c>
      <c r="S34" s="17"/>
      <c r="T34" s="17">
        <f t="shared" si="11"/>
        <v>12.289663461538462</v>
      </c>
      <c r="U34" s="17">
        <f t="shared" si="7"/>
        <v>12.762323084431429</v>
      </c>
      <c r="V34" s="17">
        <f t="shared" si="7"/>
        <v>15.150389899740066</v>
      </c>
      <c r="W34" s="17">
        <f t="shared" si="7"/>
        <v>15.561497326203208</v>
      </c>
      <c r="X34" s="17">
        <f t="shared" si="7"/>
        <v>16.166403370194839</v>
      </c>
      <c r="Y34" s="13"/>
      <c r="Z34" s="13"/>
      <c r="AA34" s="13"/>
      <c r="AB34" s="13"/>
      <c r="AC34" s="13"/>
      <c r="AD34" s="13"/>
      <c r="AE34" s="13"/>
    </row>
    <row r="35" spans="1:31" ht="12" customHeight="1" x14ac:dyDescent="0.2">
      <c r="A35" s="1" t="s">
        <v>11</v>
      </c>
      <c r="B35" s="17">
        <f t="shared" si="8"/>
        <v>21.975308641975307</v>
      </c>
      <c r="C35" s="17">
        <f t="shared" si="4"/>
        <v>14.835164835164836</v>
      </c>
      <c r="D35" s="17">
        <f t="shared" si="4"/>
        <v>11.400651465798045</v>
      </c>
      <c r="E35" s="17">
        <f t="shared" si="4"/>
        <v>11.76470588235294</v>
      </c>
      <c r="F35" s="17">
        <f t="shared" si="4"/>
        <v>11.03448275862069</v>
      </c>
      <c r="G35" s="1"/>
      <c r="H35" s="19">
        <f t="shared" si="9"/>
        <v>7.9012345679012341</v>
      </c>
      <c r="I35" s="20">
        <f t="shared" si="5"/>
        <v>12.087912087912088</v>
      </c>
      <c r="J35" s="17">
        <f t="shared" si="5"/>
        <v>7.1661237785016292</v>
      </c>
      <c r="K35" s="17">
        <f t="shared" si="5"/>
        <v>5.8823529411764701</v>
      </c>
      <c r="L35" s="17">
        <f t="shared" si="5"/>
        <v>4.8275862068965516</v>
      </c>
      <c r="M35" s="1"/>
      <c r="N35" s="19">
        <f t="shared" si="10"/>
        <v>44.938271604938272</v>
      </c>
      <c r="O35" s="17">
        <f t="shared" si="6"/>
        <v>45.054945054945058</v>
      </c>
      <c r="P35" s="17">
        <f t="shared" si="6"/>
        <v>43.322475570032573</v>
      </c>
      <c r="Q35" s="17">
        <f t="shared" si="6"/>
        <v>41.17647058823529</v>
      </c>
      <c r="R35" s="17">
        <f t="shared" si="6"/>
        <v>42.758620689655174</v>
      </c>
      <c r="S35" s="17"/>
      <c r="T35" s="17">
        <f t="shared" si="11"/>
        <v>25.185185185185183</v>
      </c>
      <c r="U35" s="17">
        <f t="shared" si="7"/>
        <v>28.021978021978022</v>
      </c>
      <c r="V35" s="17">
        <f t="shared" si="7"/>
        <v>38.11074918566775</v>
      </c>
      <c r="W35" s="17">
        <f t="shared" si="7"/>
        <v>41.17647058823529</v>
      </c>
      <c r="X35" s="17">
        <f t="shared" si="7"/>
        <v>41.379310344827587</v>
      </c>
      <c r="Y35" s="13"/>
      <c r="Z35" s="13"/>
      <c r="AA35" s="13"/>
      <c r="AB35" s="13"/>
      <c r="AC35" s="13"/>
      <c r="AD35" s="13"/>
      <c r="AE35" s="13"/>
    </row>
    <row r="36" spans="1:31" ht="12" customHeight="1" x14ac:dyDescent="0.2">
      <c r="A36" s="1" t="s">
        <v>12</v>
      </c>
      <c r="B36" s="17">
        <f t="shared" si="8"/>
        <v>20.27027027027027</v>
      </c>
      <c r="C36" s="17">
        <f t="shared" si="4"/>
        <v>16.602316602316602</v>
      </c>
      <c r="D36" s="17">
        <f t="shared" si="4"/>
        <v>5.3333333333333339</v>
      </c>
      <c r="E36" s="17">
        <f t="shared" si="4"/>
        <v>6.7264573991031389</v>
      </c>
      <c r="F36" s="17">
        <f t="shared" si="4"/>
        <v>6.666666666666667</v>
      </c>
      <c r="G36" s="1"/>
      <c r="H36" s="19">
        <f t="shared" si="9"/>
        <v>8.7837837837837842</v>
      </c>
      <c r="I36" s="20">
        <f t="shared" si="5"/>
        <v>9.2664092664092657</v>
      </c>
      <c r="J36" s="17">
        <f t="shared" si="5"/>
        <v>14.666666666666666</v>
      </c>
      <c r="K36" s="17">
        <f t="shared" si="5"/>
        <v>13.004484304932735</v>
      </c>
      <c r="L36" s="17">
        <f t="shared" si="5"/>
        <v>12.444444444444445</v>
      </c>
      <c r="M36" s="1"/>
      <c r="N36" s="19">
        <f t="shared" si="10"/>
        <v>48.986486486486484</v>
      </c>
      <c r="O36" s="17">
        <f t="shared" si="6"/>
        <v>49.034749034749034</v>
      </c>
      <c r="P36" s="17">
        <f t="shared" si="6"/>
        <v>41.777777777777779</v>
      </c>
      <c r="Q36" s="17">
        <f t="shared" si="6"/>
        <v>43.049327354260093</v>
      </c>
      <c r="R36" s="17">
        <f t="shared" si="6"/>
        <v>44.888888888888886</v>
      </c>
      <c r="S36" s="17"/>
      <c r="T36" s="17">
        <f t="shared" si="11"/>
        <v>21.95945945945946</v>
      </c>
      <c r="U36" s="17">
        <f t="shared" si="7"/>
        <v>25.096525096525095</v>
      </c>
      <c r="V36" s="17">
        <f t="shared" si="7"/>
        <v>38.222222222222221</v>
      </c>
      <c r="W36" s="17">
        <f t="shared" si="7"/>
        <v>37.219730941704036</v>
      </c>
      <c r="X36" s="17">
        <f t="shared" si="7"/>
        <v>36</v>
      </c>
      <c r="Y36" s="13"/>
      <c r="Z36" s="13"/>
      <c r="AA36" s="13"/>
      <c r="AB36" s="13"/>
      <c r="AC36" s="13"/>
      <c r="AD36" s="13"/>
      <c r="AE36" s="13"/>
    </row>
    <row r="37" spans="1:31" ht="12" customHeight="1" x14ac:dyDescent="0.2">
      <c r="A37" s="1" t="s">
        <v>13</v>
      </c>
      <c r="B37" s="17">
        <f t="shared" si="8"/>
        <v>27.949526813880126</v>
      </c>
      <c r="C37" s="17">
        <f t="shared" si="4"/>
        <v>24.917309812568909</v>
      </c>
      <c r="D37" s="17">
        <f t="shared" si="4"/>
        <v>24.314096499526965</v>
      </c>
      <c r="E37" s="17">
        <f t="shared" si="4"/>
        <v>25.105584232754573</v>
      </c>
      <c r="F37" s="17">
        <f t="shared" si="4"/>
        <v>24.541607898448518</v>
      </c>
      <c r="G37" s="1"/>
      <c r="H37" s="19">
        <f t="shared" si="9"/>
        <v>10.788643533123029</v>
      </c>
      <c r="I37" s="20">
        <f t="shared" si="5"/>
        <v>10.749724366041896</v>
      </c>
      <c r="J37" s="17">
        <f t="shared" si="5"/>
        <v>10.54872280037843</v>
      </c>
      <c r="K37" s="17">
        <f t="shared" si="5"/>
        <v>9.0098545283904272</v>
      </c>
      <c r="L37" s="17">
        <f t="shared" si="5"/>
        <v>9.2618711800658193</v>
      </c>
      <c r="M37" s="1"/>
      <c r="N37" s="19">
        <f t="shared" si="10"/>
        <v>49.652996845425868</v>
      </c>
      <c r="O37" s="17">
        <f t="shared" si="6"/>
        <v>49.558985667034179</v>
      </c>
      <c r="P37" s="17">
        <f t="shared" si="6"/>
        <v>46.925260170293285</v>
      </c>
      <c r="Q37" s="17">
        <f t="shared" si="6"/>
        <v>46.410136086344437</v>
      </c>
      <c r="R37" s="17">
        <f t="shared" si="6"/>
        <v>46.544428772919602</v>
      </c>
      <c r="S37" s="17"/>
      <c r="T37" s="17">
        <f t="shared" si="11"/>
        <v>11.608832807570977</v>
      </c>
      <c r="U37" s="17">
        <f t="shared" si="7"/>
        <v>14.773980154355016</v>
      </c>
      <c r="V37" s="17">
        <f t="shared" si="7"/>
        <v>18.211920529801322</v>
      </c>
      <c r="W37" s="17">
        <f t="shared" si="7"/>
        <v>19.474425152510559</v>
      </c>
      <c r="X37" s="17">
        <f t="shared" si="7"/>
        <v>19.652092148566055</v>
      </c>
      <c r="Y37" s="13"/>
      <c r="Z37" s="13"/>
      <c r="AA37" s="13"/>
      <c r="AB37" s="13"/>
      <c r="AC37" s="13"/>
      <c r="AD37" s="13"/>
      <c r="AE37" s="13"/>
    </row>
    <row r="38" spans="1:31" ht="17.25" customHeight="1" x14ac:dyDescent="0.2">
      <c r="A38" s="1" t="s">
        <v>14</v>
      </c>
      <c r="B38" s="17">
        <f t="shared" si="8"/>
        <v>23.872679045092838</v>
      </c>
      <c r="C38" s="17">
        <f t="shared" si="4"/>
        <v>21.065989847715734</v>
      </c>
      <c r="D38" s="17">
        <f t="shared" si="4"/>
        <v>18.27956989247312</v>
      </c>
      <c r="E38" s="17">
        <f t="shared" si="4"/>
        <v>17.5</v>
      </c>
      <c r="F38" s="17">
        <f t="shared" si="4"/>
        <v>17.486338797814209</v>
      </c>
      <c r="G38" s="1"/>
      <c r="H38" s="19">
        <f t="shared" si="9"/>
        <v>12.73209549071618</v>
      </c>
      <c r="I38" s="20">
        <f t="shared" si="5"/>
        <v>7.1065989847715745</v>
      </c>
      <c r="J38" s="17">
        <f t="shared" si="5"/>
        <v>7.795698924731183</v>
      </c>
      <c r="K38" s="17">
        <f t="shared" si="5"/>
        <v>8.0555555555555554</v>
      </c>
      <c r="L38" s="17">
        <f t="shared" si="5"/>
        <v>8.7431693989071047</v>
      </c>
      <c r="M38" s="1"/>
      <c r="N38" s="19">
        <f t="shared" si="10"/>
        <v>49.867374005305038</v>
      </c>
      <c r="O38" s="17">
        <f t="shared" si="6"/>
        <v>50</v>
      </c>
      <c r="P38" s="17">
        <f t="shared" si="6"/>
        <v>46.505376344086017</v>
      </c>
      <c r="Q38" s="17">
        <f t="shared" si="6"/>
        <v>45.277777777777779</v>
      </c>
      <c r="R38" s="17">
        <f t="shared" si="6"/>
        <v>44.26229508196721</v>
      </c>
      <c r="S38" s="17"/>
      <c r="T38" s="17">
        <f t="shared" si="11"/>
        <v>13.527851458885943</v>
      </c>
      <c r="U38" s="17">
        <f t="shared" si="7"/>
        <v>21.82741116751269</v>
      </c>
      <c r="V38" s="17">
        <f t="shared" si="7"/>
        <v>27.419354838709676</v>
      </c>
      <c r="W38" s="17">
        <f t="shared" si="7"/>
        <v>29.166666666666668</v>
      </c>
      <c r="X38" s="17">
        <f t="shared" si="7"/>
        <v>29.508196721311474</v>
      </c>
      <c r="Y38" s="13"/>
      <c r="Z38" s="13"/>
      <c r="AA38" s="13"/>
      <c r="AB38" s="13"/>
      <c r="AC38" s="13"/>
      <c r="AD38" s="13"/>
      <c r="AE38" s="13"/>
    </row>
    <row r="39" spans="1:31" ht="12" customHeight="1" x14ac:dyDescent="0.2">
      <c r="A39" s="1" t="s">
        <v>15</v>
      </c>
      <c r="B39" s="17">
        <f t="shared" si="8"/>
        <v>22.51340083382966</v>
      </c>
      <c r="C39" s="17">
        <f t="shared" si="4"/>
        <v>20.699223085460599</v>
      </c>
      <c r="D39" s="17">
        <f t="shared" si="4"/>
        <v>19.712070874861574</v>
      </c>
      <c r="E39" s="17">
        <f t="shared" si="4"/>
        <v>19.408812046848855</v>
      </c>
      <c r="F39" s="17">
        <f t="shared" si="4"/>
        <v>19.87716359575656</v>
      </c>
      <c r="G39" s="1"/>
      <c r="H39" s="19">
        <f t="shared" si="9"/>
        <v>11.55449672424062</v>
      </c>
      <c r="I39" s="20">
        <f t="shared" si="5"/>
        <v>11.376248612652608</v>
      </c>
      <c r="J39" s="17">
        <f t="shared" si="5"/>
        <v>10.022148394241418</v>
      </c>
      <c r="K39" s="17">
        <f t="shared" si="5"/>
        <v>8.7005019520356939</v>
      </c>
      <c r="L39" s="17">
        <f t="shared" si="5"/>
        <v>8.5427135678391952</v>
      </c>
      <c r="M39" s="1"/>
      <c r="N39" s="19">
        <f t="shared" si="10"/>
        <v>47.170935080405002</v>
      </c>
      <c r="O39" s="17">
        <f t="shared" si="6"/>
        <v>47.780244173140957</v>
      </c>
      <c r="P39" s="17">
        <f t="shared" si="6"/>
        <v>44.573643410852718</v>
      </c>
      <c r="Q39" s="17">
        <f t="shared" si="6"/>
        <v>45.51031790295594</v>
      </c>
      <c r="R39" s="17">
        <f t="shared" si="6"/>
        <v>44.835287548855391</v>
      </c>
      <c r="S39" s="17"/>
      <c r="T39" s="17">
        <f t="shared" si="11"/>
        <v>18.761167361524716</v>
      </c>
      <c r="U39" s="17">
        <f t="shared" si="7"/>
        <v>20.144284128745838</v>
      </c>
      <c r="V39" s="17">
        <f t="shared" si="7"/>
        <v>25.692137320044296</v>
      </c>
      <c r="W39" s="17">
        <f t="shared" si="7"/>
        <v>26.380368098159508</v>
      </c>
      <c r="X39" s="17">
        <f t="shared" si="7"/>
        <v>26.744835287548856</v>
      </c>
      <c r="Y39" s="13"/>
      <c r="Z39" s="13"/>
      <c r="AA39" s="13"/>
      <c r="AB39" s="13"/>
      <c r="AC39" s="13"/>
      <c r="AD39" s="13"/>
      <c r="AE39" s="13"/>
    </row>
    <row r="40" spans="1:31" ht="12" customHeight="1" x14ac:dyDescent="0.2">
      <c r="A40" s="1" t="s">
        <v>16</v>
      </c>
      <c r="B40" s="17">
        <f t="shared" si="8"/>
        <v>20.155038759689923</v>
      </c>
      <c r="C40" s="17">
        <f t="shared" si="4"/>
        <v>16.806722689075631</v>
      </c>
      <c r="D40" s="17">
        <f t="shared" si="4"/>
        <v>11.881188118811881</v>
      </c>
      <c r="E40" s="17">
        <f t="shared" si="4"/>
        <v>18.018018018018019</v>
      </c>
      <c r="F40" s="17">
        <f t="shared" si="4"/>
        <v>19.130434782608695</v>
      </c>
      <c r="G40" s="1"/>
      <c r="H40" s="19">
        <f t="shared" si="9"/>
        <v>5.4263565891472867</v>
      </c>
      <c r="I40" s="20">
        <f t="shared" si="5"/>
        <v>10.92436974789916</v>
      </c>
      <c r="J40" s="17">
        <f t="shared" si="5"/>
        <v>8.9108910891089099</v>
      </c>
      <c r="K40" s="17">
        <f t="shared" si="5"/>
        <v>6.3063063063063058</v>
      </c>
      <c r="L40" s="17">
        <f t="shared" si="5"/>
        <v>5.2173913043478262</v>
      </c>
      <c r="M40" s="1"/>
      <c r="N40" s="19">
        <f t="shared" si="10"/>
        <v>45.736434108527128</v>
      </c>
      <c r="O40" s="17">
        <f t="shared" si="6"/>
        <v>42.857142857142854</v>
      </c>
      <c r="P40" s="17">
        <f t="shared" si="6"/>
        <v>42.574257425742573</v>
      </c>
      <c r="Q40" s="17">
        <f t="shared" si="6"/>
        <v>41.441441441441441</v>
      </c>
      <c r="R40" s="17">
        <f t="shared" si="6"/>
        <v>43.478260869565219</v>
      </c>
      <c r="S40" s="17"/>
      <c r="T40" s="17">
        <f t="shared" si="11"/>
        <v>28.68217054263566</v>
      </c>
      <c r="U40" s="17">
        <f t="shared" si="7"/>
        <v>29.411764705882355</v>
      </c>
      <c r="V40" s="17">
        <f t="shared" si="7"/>
        <v>36.633663366336634</v>
      </c>
      <c r="W40" s="17">
        <f t="shared" si="7"/>
        <v>34.234234234234236</v>
      </c>
      <c r="X40" s="17">
        <f t="shared" si="7"/>
        <v>32.173913043478258</v>
      </c>
      <c r="Y40" s="13"/>
      <c r="Z40" s="13"/>
      <c r="AA40" s="13"/>
      <c r="AB40" s="13"/>
      <c r="AC40" s="13"/>
      <c r="AD40" s="13"/>
      <c r="AE40" s="13"/>
    </row>
    <row r="41" spans="1:31" ht="12" customHeight="1" x14ac:dyDescent="0.2">
      <c r="A41" s="1" t="s">
        <v>17</v>
      </c>
      <c r="B41" s="17">
        <f t="shared" si="8"/>
        <v>22.803553800592301</v>
      </c>
      <c r="C41" s="17">
        <f t="shared" si="4"/>
        <v>20.412168792934249</v>
      </c>
      <c r="D41" s="17">
        <f t="shared" si="4"/>
        <v>18.073485600794438</v>
      </c>
      <c r="E41" s="17">
        <f t="shared" si="4"/>
        <v>18.481518481518481</v>
      </c>
      <c r="F41" s="17">
        <f t="shared" si="4"/>
        <v>17.889447236180906</v>
      </c>
      <c r="G41" s="1"/>
      <c r="H41" s="19">
        <f t="shared" si="9"/>
        <v>10.957551826258637</v>
      </c>
      <c r="I41" s="20">
        <f t="shared" si="5"/>
        <v>9.1265947006869474</v>
      </c>
      <c r="J41" s="17">
        <f t="shared" si="5"/>
        <v>8.5402184707050655</v>
      </c>
      <c r="K41" s="17">
        <f t="shared" si="5"/>
        <v>8.3916083916083917</v>
      </c>
      <c r="L41" s="17">
        <f t="shared" si="5"/>
        <v>8.3417085427135671</v>
      </c>
      <c r="M41" s="1"/>
      <c r="N41" s="19">
        <f t="shared" si="10"/>
        <v>49.25962487660415</v>
      </c>
      <c r="O41" s="17">
        <f t="shared" si="6"/>
        <v>50.7360157016683</v>
      </c>
      <c r="P41" s="17">
        <f t="shared" si="6"/>
        <v>47.169811320754718</v>
      </c>
      <c r="Q41" s="17">
        <f t="shared" si="6"/>
        <v>45.054945054945058</v>
      </c>
      <c r="R41" s="17">
        <f t="shared" si="6"/>
        <v>45.929648241206031</v>
      </c>
      <c r="S41" s="17"/>
      <c r="T41" s="17">
        <f t="shared" si="11"/>
        <v>16.979269496544916</v>
      </c>
      <c r="U41" s="17">
        <f t="shared" si="7"/>
        <v>19.725220804710499</v>
      </c>
      <c r="V41" s="17">
        <f t="shared" si="7"/>
        <v>26.216484607745777</v>
      </c>
      <c r="W41" s="17">
        <f t="shared" si="7"/>
        <v>28.07192807192807</v>
      </c>
      <c r="X41" s="17">
        <f t="shared" si="7"/>
        <v>27.839195979899493</v>
      </c>
      <c r="Y41" s="13"/>
      <c r="Z41" s="13"/>
      <c r="AA41" s="13"/>
      <c r="AB41" s="13"/>
      <c r="AC41" s="13"/>
      <c r="AD41" s="13"/>
      <c r="AE41" s="13"/>
    </row>
    <row r="42" spans="1:31" ht="12" customHeight="1" x14ac:dyDescent="0.2">
      <c r="A42" s="1" t="s">
        <v>18</v>
      </c>
      <c r="B42" s="17">
        <f t="shared" si="8"/>
        <v>20.78239608801956</v>
      </c>
      <c r="C42" s="17">
        <f t="shared" si="4"/>
        <v>18.584070796460178</v>
      </c>
      <c r="D42" s="17">
        <f t="shared" si="4"/>
        <v>19.34782608695652</v>
      </c>
      <c r="E42" s="17">
        <f t="shared" si="4"/>
        <v>20.399113082039911</v>
      </c>
      <c r="F42" s="17">
        <f t="shared" si="4"/>
        <v>19.745222929936308</v>
      </c>
      <c r="G42" s="1"/>
      <c r="H42" s="19">
        <f t="shared" si="9"/>
        <v>9.5354523227383865</v>
      </c>
      <c r="I42" s="20">
        <f t="shared" si="5"/>
        <v>9.0707964601769913</v>
      </c>
      <c r="J42" s="17">
        <f t="shared" si="5"/>
        <v>9.3478260869565215</v>
      </c>
      <c r="K42" s="17">
        <f t="shared" si="5"/>
        <v>9.3126385809312637</v>
      </c>
      <c r="L42" s="17">
        <f t="shared" si="5"/>
        <v>10.40339702760085</v>
      </c>
      <c r="M42" s="1"/>
      <c r="N42" s="19">
        <f t="shared" si="10"/>
        <v>44.987775061124694</v>
      </c>
      <c r="O42" s="17">
        <f t="shared" si="6"/>
        <v>45.353982300884951</v>
      </c>
      <c r="P42" s="17">
        <f t="shared" si="6"/>
        <v>41.304347826086953</v>
      </c>
      <c r="Q42" s="17">
        <f t="shared" si="6"/>
        <v>42.793791574279375</v>
      </c>
      <c r="R42" s="17">
        <f t="shared" si="6"/>
        <v>43.099787685774949</v>
      </c>
      <c r="S42" s="17"/>
      <c r="T42" s="17">
        <f t="shared" si="11"/>
        <v>24.69437652811736</v>
      </c>
      <c r="U42" s="17">
        <f t="shared" si="7"/>
        <v>26.991150442477874</v>
      </c>
      <c r="V42" s="17">
        <f t="shared" si="7"/>
        <v>30</v>
      </c>
      <c r="W42" s="17">
        <f t="shared" si="7"/>
        <v>27.494456762749447</v>
      </c>
      <c r="X42" s="17">
        <f t="shared" si="7"/>
        <v>26.751592356687897</v>
      </c>
      <c r="Y42" s="13"/>
      <c r="Z42" s="13"/>
      <c r="AA42" s="13"/>
      <c r="AB42" s="13"/>
      <c r="AC42" s="13"/>
      <c r="AD42" s="13"/>
      <c r="AE42" s="13"/>
    </row>
    <row r="43" spans="1:31" ht="17.25" customHeight="1" x14ac:dyDescent="0.2">
      <c r="A43" s="1" t="s">
        <v>19</v>
      </c>
      <c r="B43" s="17">
        <f t="shared" si="8"/>
        <v>19.517543859649123</v>
      </c>
      <c r="C43" s="17">
        <f t="shared" si="4"/>
        <v>17.694369973190348</v>
      </c>
      <c r="D43" s="17">
        <f t="shared" si="4"/>
        <v>17.129431866723621</v>
      </c>
      <c r="E43" s="17">
        <f t="shared" si="4"/>
        <v>17.104703580845452</v>
      </c>
      <c r="F43" s="17">
        <f t="shared" si="4"/>
        <v>17.152048763968843</v>
      </c>
      <c r="G43" s="1"/>
      <c r="H43" s="19">
        <f t="shared" si="9"/>
        <v>16.542715484363082</v>
      </c>
      <c r="I43" s="20">
        <f t="shared" si="5"/>
        <v>15.630026809651474</v>
      </c>
      <c r="J43" s="17">
        <f t="shared" si="5"/>
        <v>13.61811191798377</v>
      </c>
      <c r="K43" s="17">
        <f t="shared" si="5"/>
        <v>12.698817725610276</v>
      </c>
      <c r="L43" s="17">
        <f t="shared" si="5"/>
        <v>12.284117846258043</v>
      </c>
      <c r="M43" s="1"/>
      <c r="N43" s="19">
        <f t="shared" si="10"/>
        <v>47.854691075514879</v>
      </c>
      <c r="O43" s="17">
        <f t="shared" si="6"/>
        <v>48.248436103663984</v>
      </c>
      <c r="P43" s="17">
        <f t="shared" si="6"/>
        <v>44.391285775309697</v>
      </c>
      <c r="Q43" s="17">
        <f t="shared" si="6"/>
        <v>44.211958833035638</v>
      </c>
      <c r="R43" s="17">
        <f t="shared" si="6"/>
        <v>44.268540467321365</v>
      </c>
      <c r="S43" s="17"/>
      <c r="T43" s="17">
        <f t="shared" si="11"/>
        <v>16.085049580472919</v>
      </c>
      <c r="U43" s="17">
        <f t="shared" si="7"/>
        <v>18.427167113494193</v>
      </c>
      <c r="V43" s="17">
        <f t="shared" si="7"/>
        <v>24.861170439982914</v>
      </c>
      <c r="W43" s="17">
        <f t="shared" si="7"/>
        <v>25.98451986050863</v>
      </c>
      <c r="X43" s="17">
        <f t="shared" si="7"/>
        <v>26.295292922451747</v>
      </c>
      <c r="Y43" s="13"/>
      <c r="Z43" s="13"/>
      <c r="AA43" s="13"/>
      <c r="AB43" s="13"/>
      <c r="AC43" s="13"/>
      <c r="AD43" s="13"/>
      <c r="AE43" s="13"/>
    </row>
    <row r="44" spans="1:31" ht="17.25" customHeight="1" x14ac:dyDescent="0.2">
      <c r="A44" s="1" t="s">
        <v>20</v>
      </c>
      <c r="B44" s="17">
        <f t="shared" si="8"/>
        <v>23.645996860282576</v>
      </c>
      <c r="C44" s="21">
        <f t="shared" si="8"/>
        <v>21.751798775049057</v>
      </c>
      <c r="D44" s="17">
        <f t="shared" si="8"/>
        <v>21.439426834563612</v>
      </c>
      <c r="E44" s="17">
        <f t="shared" si="8"/>
        <v>21.196645521986884</v>
      </c>
      <c r="F44" s="17">
        <f t="shared" si="8"/>
        <v>20.898072507875487</v>
      </c>
      <c r="G44" s="1"/>
      <c r="H44" s="19">
        <f t="shared" si="9"/>
        <v>11.283359497645213</v>
      </c>
      <c r="I44" s="21">
        <f t="shared" si="9"/>
        <v>11.280252125825058</v>
      </c>
      <c r="J44" s="17">
        <f t="shared" si="9"/>
        <v>10.149804602692141</v>
      </c>
      <c r="K44" s="17">
        <f t="shared" si="9"/>
        <v>9.5043543704977953</v>
      </c>
      <c r="L44" s="17">
        <f t="shared" si="9"/>
        <v>9.5306743552779114</v>
      </c>
      <c r="M44" s="19"/>
      <c r="N44" s="19">
        <f t="shared" si="10"/>
        <v>48.475928833071691</v>
      </c>
      <c r="O44" s="19">
        <f t="shared" si="10"/>
        <v>48.635309508235714</v>
      </c>
      <c r="P44" s="17">
        <f t="shared" si="10"/>
        <v>46.585974815458101</v>
      </c>
      <c r="Q44" s="17">
        <f t="shared" si="10"/>
        <v>46.801419202236318</v>
      </c>
      <c r="R44" s="17">
        <f t="shared" si="10"/>
        <v>46.729670564365421</v>
      </c>
      <c r="S44" s="17"/>
      <c r="T44" s="17">
        <f t="shared" si="11"/>
        <v>16.594714809000525</v>
      </c>
      <c r="U44" s="17">
        <f t="shared" si="11"/>
        <v>18.332639590890171</v>
      </c>
      <c r="V44" s="17">
        <f t="shared" si="11"/>
        <v>21.824793747286147</v>
      </c>
      <c r="W44" s="17">
        <f t="shared" si="11"/>
        <v>22.497580905279001</v>
      </c>
      <c r="X44" s="17">
        <f t="shared" si="11"/>
        <v>22.84158257248118</v>
      </c>
      <c r="Y44" s="13"/>
      <c r="Z44" s="13"/>
      <c r="AA44" s="13"/>
      <c r="AB44" s="13"/>
      <c r="AC44" s="13"/>
      <c r="AD44" s="13"/>
      <c r="AE44" s="13"/>
    </row>
    <row r="45" spans="1:31" ht="12" customHeight="1" x14ac:dyDescent="0.2">
      <c r="A45" s="15" t="s">
        <v>21</v>
      </c>
      <c r="B45" s="22">
        <f t="shared" ref="B45:F47" si="12">B24/SUM(T24,N24,H24,B24)*100</f>
        <v>24.219474497681606</v>
      </c>
      <c r="C45" s="21">
        <f t="shared" si="12"/>
        <v>22.555822741326004</v>
      </c>
      <c r="D45" s="17">
        <f t="shared" si="12"/>
        <v>22.389337246270482</v>
      </c>
      <c r="E45" s="17">
        <f t="shared" si="12"/>
        <v>21.972579573594249</v>
      </c>
      <c r="F45" s="17">
        <f t="shared" si="12"/>
        <v>21.656776359168013</v>
      </c>
      <c r="G45" s="1"/>
      <c r="H45" s="19">
        <f t="shared" ref="H45:L47" si="13">H24/SUM(T24,N24,H24,B24)*100</f>
        <v>11.622874806800617</v>
      </c>
      <c r="I45" s="21">
        <f t="shared" si="13"/>
        <v>11.411885949845415</v>
      </c>
      <c r="J45" s="17">
        <f t="shared" si="13"/>
        <v>10.136952800195646</v>
      </c>
      <c r="K45" s="17">
        <f t="shared" si="13"/>
        <v>9.5488313100199314</v>
      </c>
      <c r="L45" s="17">
        <f t="shared" si="13"/>
        <v>9.5786129592998854</v>
      </c>
      <c r="M45" s="19"/>
      <c r="N45" s="19">
        <f t="shared" ref="N45:R47" si="14">N24/SUM(T24,N24,H24,B24)*100</f>
        <v>48.964451313755795</v>
      </c>
      <c r="O45" s="19">
        <f t="shared" si="14"/>
        <v>49.007214015802134</v>
      </c>
      <c r="P45" s="17">
        <f t="shared" si="14"/>
        <v>47.120322817314744</v>
      </c>
      <c r="Q45" s="17">
        <f t="shared" si="14"/>
        <v>47.357613094159568</v>
      </c>
      <c r="R45" s="17">
        <f t="shared" si="14"/>
        <v>47.203740334472215</v>
      </c>
      <c r="S45" s="17"/>
      <c r="T45" s="17">
        <f t="shared" ref="T45:X47" si="15">T24/SUM(T24,N24,H24,B24)*100</f>
        <v>15.193199381761978</v>
      </c>
      <c r="U45" s="17">
        <f t="shared" si="15"/>
        <v>17.025077293026452</v>
      </c>
      <c r="V45" s="17">
        <f t="shared" si="15"/>
        <v>20.353387136219126</v>
      </c>
      <c r="W45" s="17">
        <f t="shared" si="15"/>
        <v>21.120976022226248</v>
      </c>
      <c r="X45" s="17">
        <f t="shared" si="15"/>
        <v>21.560870347059883</v>
      </c>
      <c r="Y45" s="13"/>
      <c r="Z45" s="13"/>
      <c r="AA45" s="13"/>
      <c r="AB45" s="13"/>
      <c r="AC45" s="13"/>
      <c r="AD45" s="13"/>
      <c r="AE45" s="13"/>
    </row>
    <row r="46" spans="1:31" ht="12" customHeight="1" x14ac:dyDescent="0.2">
      <c r="A46" s="15" t="s">
        <v>22</v>
      </c>
      <c r="B46" s="22">
        <f t="shared" si="12"/>
        <v>20.485519591141397</v>
      </c>
      <c r="C46" s="21">
        <f t="shared" si="12"/>
        <v>16.578249336870027</v>
      </c>
      <c r="D46" s="17">
        <f t="shared" si="12"/>
        <v>13.926499032882012</v>
      </c>
      <c r="E46" s="17">
        <f t="shared" si="12"/>
        <v>14.91442542787286</v>
      </c>
      <c r="F46" s="17">
        <f t="shared" si="12"/>
        <v>14.711632453567939</v>
      </c>
      <c r="G46" s="1"/>
      <c r="H46" s="19">
        <f t="shared" si="13"/>
        <v>9.4122657580919942</v>
      </c>
      <c r="I46" s="21">
        <f t="shared" si="13"/>
        <v>10.433244916003536</v>
      </c>
      <c r="J46" s="17">
        <f t="shared" si="13"/>
        <v>10.251450676982591</v>
      </c>
      <c r="K46" s="17">
        <f t="shared" si="13"/>
        <v>9.1442542787286065</v>
      </c>
      <c r="L46" s="17">
        <f t="shared" si="13"/>
        <v>9.1397849462365599</v>
      </c>
      <c r="M46" s="1"/>
      <c r="N46" s="19">
        <f t="shared" si="14"/>
        <v>45.783645655877343</v>
      </c>
      <c r="O46" s="19">
        <f t="shared" si="14"/>
        <v>46.242263483642795</v>
      </c>
      <c r="P46" s="17">
        <f t="shared" si="14"/>
        <v>42.359767891682786</v>
      </c>
      <c r="Q46" s="17">
        <f t="shared" si="14"/>
        <v>42.298288508557455</v>
      </c>
      <c r="R46" s="17">
        <f t="shared" si="14"/>
        <v>42.864125122189641</v>
      </c>
      <c r="S46" s="17"/>
      <c r="T46" s="17">
        <f t="shared" si="15"/>
        <v>24.318568994889269</v>
      </c>
      <c r="U46" s="17">
        <f t="shared" si="15"/>
        <v>26.746242263483644</v>
      </c>
      <c r="V46" s="17">
        <f t="shared" si="15"/>
        <v>33.462282398452608</v>
      </c>
      <c r="W46" s="17">
        <f t="shared" si="15"/>
        <v>33.643031784841078</v>
      </c>
      <c r="X46" s="17">
        <f t="shared" si="15"/>
        <v>33.284457478005862</v>
      </c>
      <c r="Y46" s="13"/>
      <c r="Z46" s="13"/>
      <c r="AA46" s="13"/>
      <c r="AB46" s="13"/>
      <c r="AC46" s="13"/>
      <c r="AD46" s="13"/>
      <c r="AE46" s="13"/>
    </row>
    <row r="47" spans="1:31" ht="17.25" customHeight="1" thickBot="1" x14ac:dyDescent="0.25">
      <c r="A47" s="23" t="s">
        <v>23</v>
      </c>
      <c r="B47" s="24">
        <f t="shared" si="12"/>
        <v>21.966170080695221</v>
      </c>
      <c r="C47" s="25">
        <f t="shared" si="12"/>
        <v>20.130681615310458</v>
      </c>
      <c r="D47" s="24">
        <f t="shared" si="12"/>
        <v>19.765010455043313</v>
      </c>
      <c r="E47" s="25">
        <f t="shared" si="12"/>
        <v>19.611976679073749</v>
      </c>
      <c r="F47" s="25">
        <f t="shared" si="12"/>
        <v>19.44926492256311</v>
      </c>
      <c r="G47" s="23"/>
      <c r="H47" s="26">
        <f t="shared" si="13"/>
        <v>13.423339540657977</v>
      </c>
      <c r="I47" s="25">
        <f t="shared" si="13"/>
        <v>13.018174027921592</v>
      </c>
      <c r="J47" s="24">
        <f t="shared" si="13"/>
        <v>11.497228583756513</v>
      </c>
      <c r="K47" s="25">
        <f t="shared" si="13"/>
        <v>10.7414605224151</v>
      </c>
      <c r="L47" s="25">
        <f t="shared" si="13"/>
        <v>10.595592809665694</v>
      </c>
      <c r="M47" s="23"/>
      <c r="N47" s="26">
        <f t="shared" si="14"/>
        <v>48.223153320918684</v>
      </c>
      <c r="O47" s="26">
        <f t="shared" si="14"/>
        <v>48.480736958617484</v>
      </c>
      <c r="P47" s="24">
        <f t="shared" si="14"/>
        <v>45.73334660957881</v>
      </c>
      <c r="Q47" s="25">
        <f t="shared" si="14"/>
        <v>45.798609967390227</v>
      </c>
      <c r="R47" s="25">
        <f t="shared" si="14"/>
        <v>45.777806882551324</v>
      </c>
      <c r="S47" s="24"/>
      <c r="T47" s="24">
        <f t="shared" si="15"/>
        <v>16.387337057728118</v>
      </c>
      <c r="U47" s="24">
        <f t="shared" si="15"/>
        <v>18.370407398150462</v>
      </c>
      <c r="V47" s="24">
        <f t="shared" si="15"/>
        <v>23.00441435162136</v>
      </c>
      <c r="W47" s="25">
        <f t="shared" si="15"/>
        <v>23.847952831120921</v>
      </c>
      <c r="X47" s="25">
        <f t="shared" si="15"/>
        <v>24.17733538521987</v>
      </c>
      <c r="Y47" s="13"/>
      <c r="Z47" s="13"/>
      <c r="AA47" s="13"/>
      <c r="AB47" s="13"/>
      <c r="AC47" s="13"/>
      <c r="AD47" s="13"/>
      <c r="AE47" s="13"/>
    </row>
    <row r="48" spans="1:31" ht="12" customHeight="1" x14ac:dyDescent="0.2">
      <c r="A48" s="27" t="s">
        <v>51</v>
      </c>
      <c r="Y48" s="13"/>
      <c r="Z48" s="13"/>
      <c r="AA48" s="13"/>
      <c r="AB48" s="13"/>
      <c r="AC48" s="13"/>
    </row>
    <row r="49" spans="1:28" ht="12" customHeight="1" x14ac:dyDescent="0.2">
      <c r="A49" s="27" t="s">
        <v>58</v>
      </c>
      <c r="Y49" s="13"/>
      <c r="Z49" s="13"/>
      <c r="AA49" s="13"/>
      <c r="AB49" s="13"/>
    </row>
    <row r="50" spans="1:28" ht="12" customHeight="1" x14ac:dyDescent="0.2"/>
  </sheetData>
  <mergeCells count="3">
    <mergeCell ref="B4:F4"/>
    <mergeCell ref="H4:L4"/>
    <mergeCell ref="N4:R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8D2D2-0B54-4CFF-9F6C-B164AC378CFF}">
  <dimension ref="A1:AC50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5.42578125" style="2" customWidth="1"/>
    <col min="3" max="6" width="4.85546875" style="2" customWidth="1"/>
    <col min="7" max="7" width="1.7109375" style="2" customWidth="1"/>
    <col min="8" max="12" width="5" style="2" customWidth="1"/>
    <col min="13" max="13" width="1.7109375" style="2" customWidth="1"/>
    <col min="14" max="18" width="5.5703125" style="2" customWidth="1"/>
    <col min="19" max="19" width="1.7109375" style="2" customWidth="1"/>
    <col min="20" max="24" width="5.140625" style="2" customWidth="1"/>
    <col min="25" max="16384" width="9.140625" style="2"/>
  </cols>
  <sheetData>
    <row r="1" spans="1:29" ht="12.75" customHeight="1" x14ac:dyDescent="0.2">
      <c r="A1" s="1" t="s">
        <v>24</v>
      </c>
    </row>
    <row r="2" spans="1:29" ht="18" customHeight="1" thickBot="1" x14ac:dyDescent="0.25">
      <c r="A2" s="3" t="s">
        <v>56</v>
      </c>
    </row>
    <row r="3" spans="1:29" ht="12" customHeight="1" x14ac:dyDescent="0.2">
      <c r="A3" s="4" t="s">
        <v>0</v>
      </c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9" ht="12" customHeight="1" x14ac:dyDescent="0.2">
      <c r="A4" s="1"/>
      <c r="B4" s="35" t="s">
        <v>27</v>
      </c>
      <c r="C4" s="35"/>
      <c r="D4" s="35"/>
      <c r="E4" s="35"/>
      <c r="F4" s="35"/>
      <c r="G4" s="1"/>
      <c r="H4" s="36" t="s">
        <v>28</v>
      </c>
      <c r="I4" s="36"/>
      <c r="J4" s="36"/>
      <c r="K4" s="36"/>
      <c r="L4" s="36"/>
      <c r="M4" s="1"/>
      <c r="N4" s="35" t="s">
        <v>2</v>
      </c>
      <c r="O4" s="35"/>
      <c r="P4" s="35"/>
      <c r="Q4" s="35"/>
      <c r="R4" s="35"/>
      <c r="S4" s="1"/>
      <c r="T4" s="6" t="s">
        <v>3</v>
      </c>
      <c r="U4" s="6"/>
      <c r="V4" s="6"/>
      <c r="W4" s="6"/>
      <c r="X4" s="6"/>
    </row>
    <row r="5" spans="1:29" ht="12" customHeight="1" x14ac:dyDescent="0.2">
      <c r="A5" s="7"/>
      <c r="B5" s="7">
        <v>2000</v>
      </c>
      <c r="C5" s="8">
        <v>2010</v>
      </c>
      <c r="D5" s="7">
        <v>2020</v>
      </c>
      <c r="E5" s="7">
        <v>2021</v>
      </c>
      <c r="F5" s="7">
        <v>2022</v>
      </c>
      <c r="G5" s="7"/>
      <c r="H5" s="7">
        <v>2000</v>
      </c>
      <c r="I5" s="8">
        <v>2010</v>
      </c>
      <c r="J5" s="7">
        <v>2020</v>
      </c>
      <c r="K5" s="7">
        <v>2021</v>
      </c>
      <c r="L5" s="7">
        <v>2022</v>
      </c>
      <c r="M5" s="7"/>
      <c r="N5" s="7">
        <v>2000</v>
      </c>
      <c r="O5" s="8">
        <v>2010</v>
      </c>
      <c r="P5" s="7">
        <v>2020</v>
      </c>
      <c r="Q5" s="7">
        <v>2021</v>
      </c>
      <c r="R5" s="7">
        <v>2022</v>
      </c>
      <c r="S5" s="7"/>
      <c r="T5" s="7">
        <v>2000</v>
      </c>
      <c r="U5" s="9">
        <v>2010</v>
      </c>
      <c r="V5" s="7">
        <v>2020</v>
      </c>
      <c r="W5" s="7">
        <v>2021</v>
      </c>
      <c r="X5" s="7">
        <v>2022</v>
      </c>
    </row>
    <row r="6" spans="1:29" ht="17.25" customHeight="1" x14ac:dyDescent="0.2">
      <c r="A6" s="10" t="s">
        <v>26</v>
      </c>
      <c r="B6" s="1"/>
      <c r="C6" s="11"/>
      <c r="D6" s="11"/>
      <c r="E6" s="11"/>
      <c r="F6" s="11"/>
      <c r="G6" s="1"/>
      <c r="H6" s="1"/>
      <c r="I6" s="11"/>
      <c r="J6" s="11"/>
      <c r="K6" s="11"/>
      <c r="L6" s="11"/>
      <c r="M6" s="1"/>
      <c r="N6" s="1"/>
      <c r="O6" s="11"/>
      <c r="P6" s="11"/>
      <c r="Q6" s="11"/>
      <c r="R6" s="11"/>
      <c r="S6" s="1"/>
      <c r="T6" s="1"/>
      <c r="U6" s="11"/>
      <c r="V6" s="11"/>
      <c r="W6" s="11"/>
      <c r="X6" s="11"/>
    </row>
    <row r="7" spans="1:29" ht="12" customHeight="1" x14ac:dyDescent="0.2">
      <c r="A7" s="1" t="s">
        <v>4</v>
      </c>
      <c r="B7" s="13">
        <v>113</v>
      </c>
      <c r="C7" s="13">
        <v>74</v>
      </c>
      <c r="D7" s="13">
        <v>52</v>
      </c>
      <c r="E7" s="13">
        <v>52</v>
      </c>
      <c r="F7" s="13">
        <v>55</v>
      </c>
      <c r="G7" s="14"/>
      <c r="H7" s="13">
        <v>37</v>
      </c>
      <c r="I7" s="13">
        <v>57</v>
      </c>
      <c r="J7" s="13">
        <v>47</v>
      </c>
      <c r="K7" s="13">
        <v>46</v>
      </c>
      <c r="L7" s="13">
        <v>42</v>
      </c>
      <c r="M7" s="14"/>
      <c r="N7" s="13">
        <v>241</v>
      </c>
      <c r="O7" s="13">
        <v>231</v>
      </c>
      <c r="P7" s="13">
        <v>202</v>
      </c>
      <c r="Q7" s="13">
        <v>199</v>
      </c>
      <c r="R7" s="13">
        <v>198</v>
      </c>
      <c r="S7" s="14"/>
      <c r="T7" s="13">
        <v>123</v>
      </c>
      <c r="U7" s="13">
        <v>126</v>
      </c>
      <c r="V7" s="13">
        <v>148</v>
      </c>
      <c r="W7" s="13">
        <v>152</v>
      </c>
      <c r="X7" s="13">
        <v>155</v>
      </c>
      <c r="Y7" s="13"/>
      <c r="Z7" s="13"/>
      <c r="AA7" s="13"/>
      <c r="AB7" s="13"/>
      <c r="AC7" s="13"/>
    </row>
    <row r="8" spans="1:29" ht="12" customHeight="1" x14ac:dyDescent="0.2">
      <c r="A8" s="1" t="s">
        <v>5</v>
      </c>
      <c r="B8" s="13">
        <v>194</v>
      </c>
      <c r="C8" s="13">
        <v>170</v>
      </c>
      <c r="D8" s="13">
        <v>158</v>
      </c>
      <c r="E8" s="13">
        <v>158</v>
      </c>
      <c r="F8" s="13">
        <v>154</v>
      </c>
      <c r="G8" s="14"/>
      <c r="H8" s="13">
        <v>82</v>
      </c>
      <c r="I8" s="13">
        <v>124</v>
      </c>
      <c r="J8" s="13">
        <v>90</v>
      </c>
      <c r="K8" s="13">
        <v>78</v>
      </c>
      <c r="L8" s="13">
        <v>63</v>
      </c>
      <c r="M8" s="14"/>
      <c r="N8" s="13">
        <v>394</v>
      </c>
      <c r="O8" s="13">
        <v>454</v>
      </c>
      <c r="P8" s="13">
        <v>457</v>
      </c>
      <c r="Q8" s="13">
        <v>436</v>
      </c>
      <c r="R8" s="13">
        <v>451</v>
      </c>
      <c r="S8" s="14"/>
      <c r="T8" s="13">
        <v>160</v>
      </c>
      <c r="U8" s="13">
        <v>195</v>
      </c>
      <c r="V8" s="13">
        <v>253</v>
      </c>
      <c r="W8" s="13">
        <v>261</v>
      </c>
      <c r="X8" s="13">
        <v>271</v>
      </c>
      <c r="Y8" s="13"/>
      <c r="Z8" s="13"/>
      <c r="AA8" s="13"/>
      <c r="AB8" s="13"/>
      <c r="AC8" s="13"/>
    </row>
    <row r="9" spans="1:29" ht="12" customHeight="1" x14ac:dyDescent="0.2">
      <c r="A9" s="1" t="s">
        <v>6</v>
      </c>
      <c r="B9" s="13">
        <v>546</v>
      </c>
      <c r="C9" s="13">
        <v>563</v>
      </c>
      <c r="D9" s="13">
        <v>562</v>
      </c>
      <c r="E9" s="13">
        <v>567</v>
      </c>
      <c r="F9" s="13">
        <v>549</v>
      </c>
      <c r="G9" s="14"/>
      <c r="H9" s="13">
        <v>275</v>
      </c>
      <c r="I9" s="13">
        <v>296</v>
      </c>
      <c r="J9" s="13">
        <v>272</v>
      </c>
      <c r="K9" s="13">
        <v>277</v>
      </c>
      <c r="L9" s="13">
        <v>266</v>
      </c>
      <c r="M9" s="14"/>
      <c r="N9" s="13">
        <v>1127</v>
      </c>
      <c r="O9" s="13">
        <v>1188</v>
      </c>
      <c r="P9" s="13">
        <v>1192</v>
      </c>
      <c r="Q9" s="13">
        <v>1208</v>
      </c>
      <c r="R9" s="13">
        <v>1185</v>
      </c>
      <c r="S9" s="14"/>
      <c r="T9" s="13">
        <v>351</v>
      </c>
      <c r="U9" s="13">
        <v>455</v>
      </c>
      <c r="V9" s="13">
        <v>577</v>
      </c>
      <c r="W9" s="13">
        <v>586</v>
      </c>
      <c r="X9" s="13">
        <v>588</v>
      </c>
      <c r="Y9" s="13"/>
      <c r="Z9" s="13"/>
      <c r="AA9" s="13"/>
      <c r="AB9" s="13"/>
      <c r="AC9" s="13"/>
    </row>
    <row r="10" spans="1:29" ht="12" customHeight="1" x14ac:dyDescent="0.2">
      <c r="A10" s="1" t="s">
        <v>7</v>
      </c>
      <c r="B10" s="13">
        <v>108</v>
      </c>
      <c r="C10" s="13">
        <v>100</v>
      </c>
      <c r="D10" s="13">
        <v>88</v>
      </c>
      <c r="E10" s="13">
        <v>84</v>
      </c>
      <c r="F10" s="13">
        <v>87</v>
      </c>
      <c r="G10" s="14"/>
      <c r="H10" s="13">
        <v>80</v>
      </c>
      <c r="I10" s="13">
        <v>57</v>
      </c>
      <c r="J10" s="13">
        <v>58</v>
      </c>
      <c r="K10" s="13">
        <v>48</v>
      </c>
      <c r="L10" s="13">
        <v>49</v>
      </c>
      <c r="M10" s="14"/>
      <c r="N10" s="13">
        <v>264</v>
      </c>
      <c r="O10" s="13">
        <v>268</v>
      </c>
      <c r="P10" s="13">
        <v>214</v>
      </c>
      <c r="Q10" s="13">
        <v>207</v>
      </c>
      <c r="R10" s="13">
        <v>206</v>
      </c>
      <c r="S10" s="14"/>
      <c r="T10" s="13">
        <v>143</v>
      </c>
      <c r="U10" s="13">
        <v>155</v>
      </c>
      <c r="V10" s="13">
        <v>166</v>
      </c>
      <c r="W10" s="13">
        <v>162</v>
      </c>
      <c r="X10" s="13">
        <v>162</v>
      </c>
      <c r="Y10" s="13"/>
      <c r="Z10" s="13"/>
      <c r="AA10" s="13"/>
      <c r="AB10" s="13"/>
      <c r="AC10" s="13"/>
    </row>
    <row r="11" spans="1:29" ht="12" customHeight="1" x14ac:dyDescent="0.2">
      <c r="A11" s="1" t="s">
        <v>8</v>
      </c>
      <c r="B11" s="13">
        <v>110</v>
      </c>
      <c r="C11" s="13">
        <v>85</v>
      </c>
      <c r="D11" s="13">
        <v>101</v>
      </c>
      <c r="E11" s="13">
        <v>98</v>
      </c>
      <c r="F11" s="13">
        <v>96</v>
      </c>
      <c r="G11" s="14"/>
      <c r="H11" s="13">
        <v>44</v>
      </c>
      <c r="I11" s="13">
        <v>71</v>
      </c>
      <c r="J11" s="13">
        <v>44</v>
      </c>
      <c r="K11" s="13">
        <v>45</v>
      </c>
      <c r="L11" s="13">
        <v>43</v>
      </c>
      <c r="M11" s="14"/>
      <c r="N11" s="13">
        <v>218</v>
      </c>
      <c r="O11" s="13">
        <v>205</v>
      </c>
      <c r="P11" s="13">
        <v>252</v>
      </c>
      <c r="Q11" s="13">
        <v>244</v>
      </c>
      <c r="R11" s="13">
        <v>246</v>
      </c>
      <c r="S11" s="14"/>
      <c r="T11" s="13">
        <v>106</v>
      </c>
      <c r="U11" s="13">
        <v>114</v>
      </c>
      <c r="V11" s="13">
        <v>114</v>
      </c>
      <c r="W11" s="13">
        <v>118</v>
      </c>
      <c r="X11" s="13">
        <v>122</v>
      </c>
      <c r="Y11" s="13"/>
      <c r="Z11" s="13"/>
      <c r="AA11" s="13"/>
      <c r="AB11" s="13"/>
      <c r="AC11" s="13"/>
    </row>
    <row r="12" spans="1:29" ht="17.25" customHeight="1" x14ac:dyDescent="0.2">
      <c r="A12" s="1" t="s">
        <v>9</v>
      </c>
      <c r="B12" s="13">
        <v>298</v>
      </c>
      <c r="C12" s="13">
        <v>319</v>
      </c>
      <c r="D12" s="13">
        <v>346</v>
      </c>
      <c r="E12" s="13">
        <v>342</v>
      </c>
      <c r="F12" s="13">
        <v>333</v>
      </c>
      <c r="G12" s="14"/>
      <c r="H12" s="13">
        <v>180</v>
      </c>
      <c r="I12" s="13">
        <v>184</v>
      </c>
      <c r="J12" s="13">
        <v>140</v>
      </c>
      <c r="K12" s="13">
        <v>154</v>
      </c>
      <c r="L12" s="13">
        <v>154</v>
      </c>
      <c r="M12" s="14"/>
      <c r="N12" s="13">
        <v>655</v>
      </c>
      <c r="O12" s="13">
        <v>732</v>
      </c>
      <c r="P12" s="13">
        <v>759</v>
      </c>
      <c r="Q12" s="13">
        <v>759</v>
      </c>
      <c r="R12" s="13">
        <v>772</v>
      </c>
      <c r="S12" s="14"/>
      <c r="T12" s="13">
        <v>218</v>
      </c>
      <c r="U12" s="13">
        <v>273</v>
      </c>
      <c r="V12" s="13">
        <v>354</v>
      </c>
      <c r="W12" s="13">
        <v>364</v>
      </c>
      <c r="X12" s="13">
        <v>369</v>
      </c>
      <c r="Y12" s="13"/>
      <c r="Z12" s="13"/>
      <c r="AA12" s="13"/>
      <c r="AB12" s="13"/>
      <c r="AC12" s="13"/>
    </row>
    <row r="13" spans="1:29" ht="12" customHeight="1" x14ac:dyDescent="0.2">
      <c r="A13" s="1" t="s">
        <v>10</v>
      </c>
      <c r="B13" s="13">
        <v>844</v>
      </c>
      <c r="C13" s="13">
        <v>1030</v>
      </c>
      <c r="D13" s="13">
        <v>1375</v>
      </c>
      <c r="E13" s="13">
        <v>1381</v>
      </c>
      <c r="F13" s="13">
        <v>1375</v>
      </c>
      <c r="G13" s="14"/>
      <c r="H13" s="13">
        <v>399</v>
      </c>
      <c r="I13" s="13">
        <v>465</v>
      </c>
      <c r="J13" s="13">
        <v>593</v>
      </c>
      <c r="K13" s="13">
        <v>581</v>
      </c>
      <c r="L13" s="13">
        <v>594</v>
      </c>
      <c r="M13" s="14"/>
      <c r="N13" s="13">
        <v>1676</v>
      </c>
      <c r="O13" s="13">
        <v>2080</v>
      </c>
      <c r="P13" s="13">
        <v>2602</v>
      </c>
      <c r="Q13" s="13">
        <v>2698</v>
      </c>
      <c r="R13" s="13">
        <v>2768</v>
      </c>
      <c r="S13" s="14"/>
      <c r="T13" s="13">
        <v>409</v>
      </c>
      <c r="U13" s="13">
        <v>523</v>
      </c>
      <c r="V13" s="13">
        <v>816</v>
      </c>
      <c r="W13" s="13">
        <v>852</v>
      </c>
      <c r="X13" s="13">
        <v>873</v>
      </c>
      <c r="Y13" s="13"/>
      <c r="Z13" s="13"/>
      <c r="AA13" s="13"/>
      <c r="AB13" s="13"/>
      <c r="AC13" s="13"/>
    </row>
    <row r="14" spans="1:29" ht="12" customHeight="1" x14ac:dyDescent="0.2">
      <c r="A14" s="1" t="s">
        <v>11</v>
      </c>
      <c r="B14" s="13">
        <v>89</v>
      </c>
      <c r="C14" s="13">
        <v>54</v>
      </c>
      <c r="D14" s="13">
        <v>35</v>
      </c>
      <c r="E14" s="13">
        <v>37</v>
      </c>
      <c r="F14" s="13">
        <v>36</v>
      </c>
      <c r="G14" s="14"/>
      <c r="H14" s="13">
        <v>32</v>
      </c>
      <c r="I14" s="13">
        <v>44</v>
      </c>
      <c r="J14" s="13">
        <v>22</v>
      </c>
      <c r="K14" s="13">
        <v>24</v>
      </c>
      <c r="L14" s="13">
        <v>18</v>
      </c>
      <c r="M14" s="14"/>
      <c r="N14" s="13">
        <v>182</v>
      </c>
      <c r="O14" s="13">
        <v>164</v>
      </c>
      <c r="P14" s="13">
        <v>133</v>
      </c>
      <c r="Q14" s="13">
        <v>130</v>
      </c>
      <c r="R14" s="13">
        <v>126</v>
      </c>
      <c r="S14" s="14"/>
      <c r="T14" s="13">
        <v>102</v>
      </c>
      <c r="U14" s="13">
        <v>102</v>
      </c>
      <c r="V14" s="13">
        <v>117</v>
      </c>
      <c r="W14" s="13">
        <v>122</v>
      </c>
      <c r="X14" s="13">
        <v>126</v>
      </c>
      <c r="Y14" s="13"/>
      <c r="Z14" s="13"/>
      <c r="AA14" s="13"/>
      <c r="AB14" s="13"/>
      <c r="AC14" s="13"/>
    </row>
    <row r="15" spans="1:29" ht="12" customHeight="1" x14ac:dyDescent="0.2">
      <c r="A15" s="1" t="s">
        <v>12</v>
      </c>
      <c r="B15" s="13">
        <v>60</v>
      </c>
      <c r="C15" s="13">
        <v>43</v>
      </c>
      <c r="D15" s="13">
        <v>12</v>
      </c>
      <c r="E15" s="13">
        <v>14</v>
      </c>
      <c r="F15" s="13">
        <v>15</v>
      </c>
      <c r="G15" s="14"/>
      <c r="H15" s="13">
        <v>26</v>
      </c>
      <c r="I15" s="13">
        <v>24</v>
      </c>
      <c r="J15" s="13">
        <v>33</v>
      </c>
      <c r="K15" s="13">
        <v>31</v>
      </c>
      <c r="L15" s="13">
        <v>29</v>
      </c>
      <c r="M15" s="14"/>
      <c r="N15" s="13">
        <v>145</v>
      </c>
      <c r="O15" s="13">
        <v>127</v>
      </c>
      <c r="P15" s="13">
        <v>94</v>
      </c>
      <c r="Q15" s="13">
        <v>99</v>
      </c>
      <c r="R15" s="13">
        <v>96</v>
      </c>
      <c r="S15" s="14"/>
      <c r="T15" s="13">
        <v>65</v>
      </c>
      <c r="U15" s="13">
        <v>65</v>
      </c>
      <c r="V15" s="13">
        <v>86</v>
      </c>
      <c r="W15" s="13">
        <v>80</v>
      </c>
      <c r="X15" s="13">
        <v>83</v>
      </c>
      <c r="Y15" s="13"/>
      <c r="Z15" s="13"/>
      <c r="AA15" s="13"/>
      <c r="AB15" s="13"/>
      <c r="AC15" s="13"/>
    </row>
    <row r="16" spans="1:29" ht="12" customHeight="1" x14ac:dyDescent="0.2">
      <c r="A16" s="1" t="s">
        <v>13</v>
      </c>
      <c r="B16" s="13">
        <v>443</v>
      </c>
      <c r="C16" s="13">
        <v>452</v>
      </c>
      <c r="D16" s="13">
        <v>514</v>
      </c>
      <c r="E16" s="13">
        <v>535</v>
      </c>
      <c r="F16" s="13">
        <v>535</v>
      </c>
      <c r="G16" s="14"/>
      <c r="H16" s="13">
        <v>171</v>
      </c>
      <c r="I16" s="13">
        <v>195</v>
      </c>
      <c r="J16" s="13">
        <v>223</v>
      </c>
      <c r="K16" s="13">
        <v>200</v>
      </c>
      <c r="L16" s="13">
        <v>192</v>
      </c>
      <c r="M16" s="14"/>
      <c r="N16" s="13">
        <v>787</v>
      </c>
      <c r="O16" s="13">
        <v>899</v>
      </c>
      <c r="P16" s="13">
        <v>992</v>
      </c>
      <c r="Q16" s="13">
        <v>995</v>
      </c>
      <c r="R16" s="13">
        <v>989</v>
      </c>
      <c r="S16" s="14"/>
      <c r="T16" s="13">
        <v>184</v>
      </c>
      <c r="U16" s="13">
        <v>268</v>
      </c>
      <c r="V16" s="13">
        <v>385</v>
      </c>
      <c r="W16" s="13">
        <v>405</v>
      </c>
      <c r="X16" s="13">
        <v>415</v>
      </c>
      <c r="Y16" s="13"/>
      <c r="Z16" s="13"/>
      <c r="AA16" s="13"/>
      <c r="AB16" s="13"/>
      <c r="AC16" s="13"/>
    </row>
    <row r="17" spans="1:29" ht="17.25" customHeight="1" x14ac:dyDescent="0.2">
      <c r="A17" s="1" t="s">
        <v>14</v>
      </c>
      <c r="B17" s="13">
        <v>90</v>
      </c>
      <c r="C17" s="13">
        <v>83</v>
      </c>
      <c r="D17" s="13">
        <v>68</v>
      </c>
      <c r="E17" s="13">
        <v>67</v>
      </c>
      <c r="F17" s="13">
        <v>63</v>
      </c>
      <c r="G17" s="14"/>
      <c r="H17" s="13">
        <v>48</v>
      </c>
      <c r="I17" s="13">
        <v>28</v>
      </c>
      <c r="J17" s="13">
        <v>29</v>
      </c>
      <c r="K17" s="13">
        <v>32</v>
      </c>
      <c r="L17" s="13">
        <v>29</v>
      </c>
      <c r="M17" s="14"/>
      <c r="N17" s="13">
        <v>188</v>
      </c>
      <c r="O17" s="13">
        <v>197</v>
      </c>
      <c r="P17" s="13">
        <v>173</v>
      </c>
      <c r="Q17" s="13">
        <v>170</v>
      </c>
      <c r="R17" s="13">
        <v>163</v>
      </c>
      <c r="S17" s="14"/>
      <c r="T17" s="13">
        <v>51</v>
      </c>
      <c r="U17" s="13">
        <v>86</v>
      </c>
      <c r="V17" s="13">
        <v>102</v>
      </c>
      <c r="W17" s="13">
        <v>107</v>
      </c>
      <c r="X17" s="13">
        <v>105</v>
      </c>
      <c r="Y17" s="13"/>
      <c r="Z17" s="13"/>
      <c r="AA17" s="13"/>
      <c r="AB17" s="13"/>
      <c r="AC17" s="13"/>
    </row>
    <row r="18" spans="1:29" ht="12" customHeight="1" x14ac:dyDescent="0.2">
      <c r="A18" s="1" t="s">
        <v>15</v>
      </c>
      <c r="B18" s="13">
        <v>378</v>
      </c>
      <c r="C18" s="13">
        <v>373</v>
      </c>
      <c r="D18" s="13">
        <v>356</v>
      </c>
      <c r="E18" s="13">
        <v>362</v>
      </c>
      <c r="F18" s="13">
        <v>348</v>
      </c>
      <c r="G18" s="14"/>
      <c r="H18" s="13">
        <v>194</v>
      </c>
      <c r="I18" s="13">
        <v>205</v>
      </c>
      <c r="J18" s="13">
        <v>181</v>
      </c>
      <c r="K18" s="13">
        <v>169</v>
      </c>
      <c r="L18" s="13">
        <v>156</v>
      </c>
      <c r="M18" s="14"/>
      <c r="N18" s="13">
        <v>792</v>
      </c>
      <c r="O18" s="13">
        <v>861</v>
      </c>
      <c r="P18" s="13">
        <v>805</v>
      </c>
      <c r="Q18" s="13">
        <v>810</v>
      </c>
      <c r="R18" s="13">
        <v>816</v>
      </c>
      <c r="S18" s="14"/>
      <c r="T18" s="13">
        <v>315</v>
      </c>
      <c r="U18" s="13">
        <v>363</v>
      </c>
      <c r="V18" s="13">
        <v>464</v>
      </c>
      <c r="W18" s="13">
        <v>469</v>
      </c>
      <c r="X18" s="13">
        <v>473</v>
      </c>
      <c r="Y18" s="13"/>
      <c r="Z18" s="13"/>
      <c r="AA18" s="13"/>
      <c r="AB18" s="13"/>
      <c r="AC18" s="13"/>
    </row>
    <row r="19" spans="1:29" ht="12" customHeight="1" x14ac:dyDescent="0.2">
      <c r="A19" s="1" t="s">
        <v>16</v>
      </c>
      <c r="B19" s="13">
        <v>26</v>
      </c>
      <c r="C19" s="13">
        <v>20</v>
      </c>
      <c r="D19" s="13">
        <v>12</v>
      </c>
      <c r="E19" s="13">
        <v>17</v>
      </c>
      <c r="F19" s="13">
        <v>20</v>
      </c>
      <c r="G19" s="14"/>
      <c r="H19" s="13">
        <v>7</v>
      </c>
      <c r="I19" s="13">
        <v>13</v>
      </c>
      <c r="J19" s="13">
        <v>9</v>
      </c>
      <c r="K19" s="13">
        <v>7</v>
      </c>
      <c r="L19" s="13">
        <v>7</v>
      </c>
      <c r="M19" s="14"/>
      <c r="N19" s="13">
        <v>59</v>
      </c>
      <c r="O19" s="13">
        <v>51</v>
      </c>
      <c r="P19" s="13">
        <v>43</v>
      </c>
      <c r="Q19" s="13">
        <v>44</v>
      </c>
      <c r="R19" s="13">
        <v>46</v>
      </c>
      <c r="S19" s="14"/>
      <c r="T19" s="13">
        <v>37</v>
      </c>
      <c r="U19" s="13">
        <v>35</v>
      </c>
      <c r="V19" s="13">
        <v>37</v>
      </c>
      <c r="W19" s="13">
        <v>37</v>
      </c>
      <c r="X19" s="13">
        <v>38</v>
      </c>
      <c r="Y19" s="13"/>
      <c r="Z19" s="13"/>
      <c r="AA19" s="13"/>
      <c r="AB19" s="13"/>
      <c r="AC19" s="13"/>
    </row>
    <row r="20" spans="1:29" ht="12" customHeight="1" x14ac:dyDescent="0.2">
      <c r="A20" s="1" t="s">
        <v>17</v>
      </c>
      <c r="B20" s="13">
        <v>231</v>
      </c>
      <c r="C20" s="13">
        <v>208</v>
      </c>
      <c r="D20" s="13">
        <v>182</v>
      </c>
      <c r="E20" s="13">
        <v>188</v>
      </c>
      <c r="F20" s="13">
        <v>185</v>
      </c>
      <c r="G20" s="14"/>
      <c r="H20" s="13">
        <v>111</v>
      </c>
      <c r="I20" s="13">
        <v>93</v>
      </c>
      <c r="J20" s="13">
        <v>86</v>
      </c>
      <c r="K20" s="13">
        <v>88</v>
      </c>
      <c r="L20" s="13">
        <v>84</v>
      </c>
      <c r="M20" s="14"/>
      <c r="N20" s="13">
        <v>499</v>
      </c>
      <c r="O20" s="13">
        <v>517</v>
      </c>
      <c r="P20" s="13">
        <v>475</v>
      </c>
      <c r="Q20" s="13">
        <v>469</v>
      </c>
      <c r="R20" s="13">
        <v>451</v>
      </c>
      <c r="S20" s="14"/>
      <c r="T20" s="13">
        <v>172</v>
      </c>
      <c r="U20" s="13">
        <v>201</v>
      </c>
      <c r="V20" s="13">
        <v>264</v>
      </c>
      <c r="W20" s="13">
        <v>274</v>
      </c>
      <c r="X20" s="13">
        <v>281</v>
      </c>
      <c r="Y20" s="13"/>
      <c r="Z20" s="13"/>
      <c r="AA20" s="13"/>
      <c r="AB20" s="13"/>
      <c r="AC20" s="13"/>
    </row>
    <row r="21" spans="1:29" ht="12" customHeight="1" x14ac:dyDescent="0.2">
      <c r="A21" s="1" t="s">
        <v>18</v>
      </c>
      <c r="B21" s="13">
        <v>85</v>
      </c>
      <c r="C21" s="13">
        <v>84</v>
      </c>
      <c r="D21" s="13">
        <v>89</v>
      </c>
      <c r="E21" s="13">
        <v>90</v>
      </c>
      <c r="F21" s="13">
        <v>92</v>
      </c>
      <c r="G21" s="14"/>
      <c r="H21" s="13">
        <v>39</v>
      </c>
      <c r="I21" s="13">
        <v>41</v>
      </c>
      <c r="J21" s="13">
        <v>43</v>
      </c>
      <c r="K21" s="13">
        <v>43</v>
      </c>
      <c r="L21" s="13">
        <v>42</v>
      </c>
      <c r="M21" s="14"/>
      <c r="N21" s="13">
        <v>184</v>
      </c>
      <c r="O21" s="13">
        <v>205</v>
      </c>
      <c r="P21" s="13">
        <v>190</v>
      </c>
      <c r="Q21" s="13">
        <v>198</v>
      </c>
      <c r="R21" s="13">
        <v>193</v>
      </c>
      <c r="S21" s="14"/>
      <c r="T21" s="13">
        <v>101</v>
      </c>
      <c r="U21" s="13">
        <v>122</v>
      </c>
      <c r="V21" s="13">
        <v>138</v>
      </c>
      <c r="W21" s="13">
        <v>132</v>
      </c>
      <c r="X21" s="13">
        <v>124</v>
      </c>
      <c r="Y21" s="13"/>
      <c r="Z21" s="13"/>
      <c r="AA21" s="13"/>
      <c r="AB21" s="13"/>
      <c r="AC21" s="13"/>
    </row>
    <row r="22" spans="1:29" ht="17.25" customHeight="1" x14ac:dyDescent="0.2">
      <c r="A22" s="1" t="s">
        <v>19</v>
      </c>
      <c r="B22" s="13">
        <v>2047</v>
      </c>
      <c r="C22" s="13">
        <v>1980</v>
      </c>
      <c r="D22" s="13">
        <v>2005</v>
      </c>
      <c r="E22" s="13">
        <v>2012</v>
      </c>
      <c r="F22" s="13">
        <v>2011</v>
      </c>
      <c r="G22" s="14"/>
      <c r="H22" s="13">
        <v>1735</v>
      </c>
      <c r="I22" s="13">
        <v>1749</v>
      </c>
      <c r="J22" s="13">
        <v>1594</v>
      </c>
      <c r="K22" s="13">
        <v>1515</v>
      </c>
      <c r="L22" s="13">
        <v>1493</v>
      </c>
      <c r="M22" s="14"/>
      <c r="N22" s="13">
        <v>5019</v>
      </c>
      <c r="O22" s="13">
        <v>5399</v>
      </c>
      <c r="P22" s="13">
        <v>5196</v>
      </c>
      <c r="Q22" s="13">
        <v>5236</v>
      </c>
      <c r="R22" s="13">
        <v>5198</v>
      </c>
      <c r="S22" s="14"/>
      <c r="T22" s="13">
        <v>1687</v>
      </c>
      <c r="U22" s="13">
        <v>2062</v>
      </c>
      <c r="V22" s="13">
        <v>2910</v>
      </c>
      <c r="W22" s="13">
        <v>2979</v>
      </c>
      <c r="X22" s="13">
        <v>3055</v>
      </c>
      <c r="Y22" s="13"/>
      <c r="Z22" s="13"/>
      <c r="AA22" s="13"/>
      <c r="AB22" s="13"/>
      <c r="AC22" s="13"/>
    </row>
    <row r="23" spans="1:29" ht="17.25" customHeight="1" x14ac:dyDescent="0.2">
      <c r="A23" s="1" t="s">
        <v>20</v>
      </c>
      <c r="B23" s="14">
        <f>SUM(B24:B25)</f>
        <v>3615</v>
      </c>
      <c r="C23" s="14">
        <f t="shared" ref="C23:U23" si="0">SUM(C24:C25)</f>
        <v>3658</v>
      </c>
      <c r="D23" s="14">
        <f>SUM(D24:D25)</f>
        <v>3950</v>
      </c>
      <c r="E23" s="14">
        <f>SUM(E24:E25)</f>
        <v>3992</v>
      </c>
      <c r="F23" s="14">
        <f>SUM(F24:F25)</f>
        <v>3943</v>
      </c>
      <c r="G23" s="14"/>
      <c r="H23" s="14">
        <f t="shared" si="0"/>
        <v>1725</v>
      </c>
      <c r="I23" s="14">
        <f t="shared" si="0"/>
        <v>1897</v>
      </c>
      <c r="J23" s="14">
        <f>SUM(J24:J25)</f>
        <v>1870</v>
      </c>
      <c r="K23" s="14">
        <f>SUM(K24:K25)</f>
        <v>1823</v>
      </c>
      <c r="L23" s="14">
        <f>SUM(L24:L25)</f>
        <v>1768</v>
      </c>
      <c r="M23" s="14"/>
      <c r="N23" s="14">
        <f t="shared" si="0"/>
        <v>7411</v>
      </c>
      <c r="O23" s="14">
        <f t="shared" si="0"/>
        <v>8179</v>
      </c>
      <c r="P23" s="14">
        <f>SUM(P24:P25)</f>
        <v>8583</v>
      </c>
      <c r="Q23" s="14">
        <f>SUM(Q24:Q25)</f>
        <v>8666</v>
      </c>
      <c r="R23" s="14">
        <f>SUM(R24:R25)</f>
        <v>8706</v>
      </c>
      <c r="S23" s="14"/>
      <c r="T23" s="14">
        <f t="shared" si="0"/>
        <v>2537</v>
      </c>
      <c r="U23" s="14">
        <f t="shared" si="0"/>
        <v>3083</v>
      </c>
      <c r="V23" s="14">
        <f>SUM(V24:V25)</f>
        <v>4021</v>
      </c>
      <c r="W23" s="14">
        <f>SUM(W24:W25)</f>
        <v>4121</v>
      </c>
      <c r="X23" s="14">
        <f>SUM(X24:X25)</f>
        <v>4185</v>
      </c>
      <c r="Y23" s="13"/>
      <c r="Z23" s="13"/>
      <c r="AA23" s="13"/>
      <c r="AB23" s="13"/>
      <c r="AC23" s="13"/>
    </row>
    <row r="24" spans="1:29" ht="12" customHeight="1" x14ac:dyDescent="0.2">
      <c r="A24" s="15" t="s">
        <v>21</v>
      </c>
      <c r="B24" s="14">
        <f>SUM(B8:B9,B11:B13,B16:B17,B18,B20)</f>
        <v>3134</v>
      </c>
      <c r="C24" s="14">
        <f t="shared" ref="C24:U24" si="1">SUM(C8:C9,C11:C13,C16:C17,C18,C20)</f>
        <v>3283</v>
      </c>
      <c r="D24" s="14">
        <f>SUM(D8:D9,D11:D13,D16:D17,D18,D20)</f>
        <v>3662</v>
      </c>
      <c r="E24" s="14">
        <f>SUM(E8:E9,E11:E13,E16:E17,E18,E20)</f>
        <v>3698</v>
      </c>
      <c r="F24" s="14">
        <f>SUM(F8:F9,F11:F13,F16:F17,F18,F20)</f>
        <v>3638</v>
      </c>
      <c r="G24" s="14"/>
      <c r="H24" s="14">
        <f t="shared" si="1"/>
        <v>1504</v>
      </c>
      <c r="I24" s="14">
        <f t="shared" si="1"/>
        <v>1661</v>
      </c>
      <c r="J24" s="14">
        <f>SUM(J8:J9,J11:J13,J16:J17,J18,J20)</f>
        <v>1658</v>
      </c>
      <c r="K24" s="14">
        <f>SUM(K8:K9,K11:K13,K16:K17,K18,K20)</f>
        <v>1624</v>
      </c>
      <c r="L24" s="14">
        <f>SUM(L8:L9,L11:L13,L16:L17,L18,L20)</f>
        <v>1581</v>
      </c>
      <c r="M24" s="14"/>
      <c r="N24" s="14">
        <f t="shared" si="1"/>
        <v>6336</v>
      </c>
      <c r="O24" s="14">
        <f t="shared" si="1"/>
        <v>7133</v>
      </c>
      <c r="P24" s="14">
        <f>SUM(P8:P9,P11:P13,P16:P17,P18,P20)</f>
        <v>7707</v>
      </c>
      <c r="Q24" s="14">
        <f>SUM(Q8:Q9,Q11:Q13,Q16:Q17,Q18,Q20)</f>
        <v>7789</v>
      </c>
      <c r="R24" s="14">
        <f>SUM(R8:R9,R11:R13,R16:R17,R18,R20)</f>
        <v>7841</v>
      </c>
      <c r="S24" s="14"/>
      <c r="T24" s="14">
        <f t="shared" si="1"/>
        <v>1966</v>
      </c>
      <c r="U24" s="14">
        <f t="shared" si="1"/>
        <v>2478</v>
      </c>
      <c r="V24" s="14">
        <f>SUM(V8:V9,V11:V13,V16:V17,V18,V20)</f>
        <v>3329</v>
      </c>
      <c r="W24" s="14">
        <f>SUM(W8:W9,W11:W13,W16:W17,W18,W20)</f>
        <v>3436</v>
      </c>
      <c r="X24" s="14">
        <f>SUM(X8:X9,X11:X13,X16:X17,X18,X20)</f>
        <v>3497</v>
      </c>
      <c r="Y24" s="13"/>
      <c r="Z24" s="13"/>
      <c r="AA24" s="13"/>
      <c r="AB24" s="13"/>
      <c r="AC24" s="13"/>
    </row>
    <row r="25" spans="1:29" ht="12" customHeight="1" x14ac:dyDescent="0.2">
      <c r="A25" s="15" t="s">
        <v>22</v>
      </c>
      <c r="B25" s="14">
        <f>SUM(B7,B10,B14:B15,B19,B21)</f>
        <v>481</v>
      </c>
      <c r="C25" s="14">
        <f t="shared" ref="C25:U25" si="2">SUM(C7,C10,C14:C15,C19,C21)</f>
        <v>375</v>
      </c>
      <c r="D25" s="14">
        <f>SUM(D7,D10,D14:D15,D19,D21)</f>
        <v>288</v>
      </c>
      <c r="E25" s="14">
        <f>SUM(E7,E10,E14:E15,E19,E21)</f>
        <v>294</v>
      </c>
      <c r="F25" s="14">
        <f>SUM(F7,F10,F14:F15,F19,F21)</f>
        <v>305</v>
      </c>
      <c r="G25" s="14"/>
      <c r="H25" s="14">
        <f t="shared" si="2"/>
        <v>221</v>
      </c>
      <c r="I25" s="14">
        <f t="shared" si="2"/>
        <v>236</v>
      </c>
      <c r="J25" s="14">
        <f>SUM(J7,J10,J14:J15,J19,J21)</f>
        <v>212</v>
      </c>
      <c r="K25" s="14">
        <f>SUM(K7,K10,K14:K15,K19,K21)</f>
        <v>199</v>
      </c>
      <c r="L25" s="14">
        <f>SUM(L7,L10,L14:L15,L19,L21)</f>
        <v>187</v>
      </c>
      <c r="M25" s="14"/>
      <c r="N25" s="14">
        <f t="shared" si="2"/>
        <v>1075</v>
      </c>
      <c r="O25" s="14">
        <f t="shared" si="2"/>
        <v>1046</v>
      </c>
      <c r="P25" s="14">
        <f>SUM(P7,P10,P14:P15,P19,P21)</f>
        <v>876</v>
      </c>
      <c r="Q25" s="14">
        <f>SUM(Q7,Q10,Q14:Q15,Q19,Q21)</f>
        <v>877</v>
      </c>
      <c r="R25" s="14">
        <f>SUM(R7,R10,R14:R15,R19,R21)</f>
        <v>865</v>
      </c>
      <c r="S25" s="14"/>
      <c r="T25" s="14">
        <f t="shared" si="2"/>
        <v>571</v>
      </c>
      <c r="U25" s="14">
        <f t="shared" si="2"/>
        <v>605</v>
      </c>
      <c r="V25" s="14">
        <f>SUM(V7,V10,V14:V15,V19,V21)</f>
        <v>692</v>
      </c>
      <c r="W25" s="14">
        <f>SUM(W7,W10,W14:W15,W19,W21)</f>
        <v>685</v>
      </c>
      <c r="X25" s="14">
        <f>SUM(X7,X10,X14:X15,X19,X21)</f>
        <v>688</v>
      </c>
      <c r="Y25" s="13"/>
      <c r="Z25" s="13"/>
      <c r="AA25" s="13"/>
      <c r="AB25" s="13"/>
      <c r="AC25" s="13"/>
    </row>
    <row r="26" spans="1:29" ht="17.25" customHeight="1" x14ac:dyDescent="0.2">
      <c r="A26" s="10" t="s">
        <v>23</v>
      </c>
      <c r="B26" s="16">
        <f>SUM(B22,B23)</f>
        <v>5662</v>
      </c>
      <c r="C26" s="16">
        <f t="shared" ref="C26:U26" si="3">SUM(C22,C23)</f>
        <v>5638</v>
      </c>
      <c r="D26" s="16">
        <f>SUM(D22,D23)</f>
        <v>5955</v>
      </c>
      <c r="E26" s="16">
        <f>SUM(E22,E23)</f>
        <v>6004</v>
      </c>
      <c r="F26" s="16">
        <f>SUM(F22,F23)</f>
        <v>5954</v>
      </c>
      <c r="G26" s="16"/>
      <c r="H26" s="16">
        <f t="shared" si="3"/>
        <v>3460</v>
      </c>
      <c r="I26" s="16">
        <f t="shared" si="3"/>
        <v>3646</v>
      </c>
      <c r="J26" s="16">
        <f>SUM(J22,J23)</f>
        <v>3464</v>
      </c>
      <c r="K26" s="16">
        <f>SUM(K22,K23)</f>
        <v>3338</v>
      </c>
      <c r="L26" s="16">
        <f>SUM(L22,L23)</f>
        <v>3261</v>
      </c>
      <c r="M26" s="16"/>
      <c r="N26" s="16">
        <f t="shared" si="3"/>
        <v>12430</v>
      </c>
      <c r="O26" s="16">
        <f t="shared" si="3"/>
        <v>13578</v>
      </c>
      <c r="P26" s="16">
        <f>SUM(P22,P23)</f>
        <v>13779</v>
      </c>
      <c r="Q26" s="16">
        <f>SUM(Q22,Q23)</f>
        <v>13902</v>
      </c>
      <c r="R26" s="16">
        <f>SUM(R22,R23)</f>
        <v>13904</v>
      </c>
      <c r="S26" s="16"/>
      <c r="T26" s="16">
        <f t="shared" si="3"/>
        <v>4224</v>
      </c>
      <c r="U26" s="16">
        <f t="shared" si="3"/>
        <v>5145</v>
      </c>
      <c r="V26" s="16">
        <f>SUM(V22,V23)</f>
        <v>6931</v>
      </c>
      <c r="W26" s="16">
        <f>SUM(W22,W23)</f>
        <v>7100</v>
      </c>
      <c r="X26" s="16">
        <f>SUM(X22,X23)</f>
        <v>7240</v>
      </c>
      <c r="Y26" s="13"/>
      <c r="Z26" s="13"/>
      <c r="AA26" s="13"/>
      <c r="AB26" s="13"/>
      <c r="AC26" s="13"/>
    </row>
    <row r="27" spans="1:29" ht="17.25" customHeight="1" x14ac:dyDescent="0.2">
      <c r="A27" s="10" t="s">
        <v>25</v>
      </c>
      <c r="B27" s="1"/>
      <c r="C27" s="11"/>
      <c r="D27" s="11"/>
      <c r="E27" s="11"/>
      <c r="F27" s="11"/>
      <c r="G27" s="1"/>
      <c r="H27" s="1"/>
      <c r="I27" s="11"/>
      <c r="J27" s="11"/>
      <c r="K27" s="11"/>
      <c r="L27" s="11"/>
      <c r="M27" s="1"/>
      <c r="N27" s="1"/>
      <c r="O27" s="11"/>
      <c r="P27" s="11"/>
      <c r="Q27" s="11"/>
      <c r="R27" s="11"/>
      <c r="S27" s="1"/>
      <c r="T27" s="1"/>
      <c r="U27" s="11"/>
      <c r="V27" s="11"/>
      <c r="W27" s="11"/>
      <c r="X27" s="11"/>
      <c r="Y27" s="13"/>
      <c r="Z27" s="13"/>
      <c r="AA27" s="13"/>
      <c r="AB27" s="13"/>
      <c r="AC27" s="13"/>
    </row>
    <row r="28" spans="1:29" ht="12" customHeight="1" x14ac:dyDescent="0.2">
      <c r="A28" s="1" t="s">
        <v>4</v>
      </c>
      <c r="B28" s="17">
        <f>B7/SUM($T7,$N7,$H7,$B7)*100</f>
        <v>21.98443579766537</v>
      </c>
      <c r="C28" s="17">
        <f>C7/SUM($U7,$O7,$I7,$C7)*100</f>
        <v>15.163934426229508</v>
      </c>
      <c r="D28" s="17">
        <f>D7/SUM($V7,$P7,$J7,$D7)*100</f>
        <v>11.581291759465479</v>
      </c>
      <c r="E28" s="17">
        <f>E7/SUM($W7,$Q7,$K7,$E7)*100</f>
        <v>11.581291759465479</v>
      </c>
      <c r="F28" s="17">
        <f>F7/SUM($W7,$Q7,$K7,$E7)*100</f>
        <v>12.24944320712695</v>
      </c>
      <c r="G28" s="17"/>
      <c r="H28" s="17">
        <f>H7/SUM($T7,$N7,$H7,$B7)*100</f>
        <v>7.1984435797665363</v>
      </c>
      <c r="I28" s="17">
        <f>I7/SUM($U7,$O7,$I7,$C7)*100</f>
        <v>11.68032786885246</v>
      </c>
      <c r="J28" s="17">
        <f>J7/SUM($V7,$P7,$J7,$D7)*100</f>
        <v>10.46770601336303</v>
      </c>
      <c r="K28" s="17">
        <f>K7/SUM($W7,$Q7,$K7,$E7)*100</f>
        <v>10.244988864142538</v>
      </c>
      <c r="L28" s="17">
        <f>L7/SUM($W7,$Q7,$K7,$E7)*100</f>
        <v>9.3541202672605799</v>
      </c>
      <c r="M28" s="17"/>
      <c r="N28" s="17">
        <f>N7/SUM($T7,$N7,$H7,$B7)*100</f>
        <v>46.887159533073927</v>
      </c>
      <c r="O28" s="17">
        <f>O7/SUM($U7,$O7,$I7,$C7)*100</f>
        <v>47.33606557377049</v>
      </c>
      <c r="P28" s="17">
        <f>P7/SUM($V7,$P7,$J7,$D7)*100</f>
        <v>44.988864142538972</v>
      </c>
      <c r="Q28" s="17">
        <f>Q7/SUM($W7,$Q7,$K7,$E7)*100</f>
        <v>44.320712694877507</v>
      </c>
      <c r="R28" s="17">
        <f>R7/SUM($W7,$Q7,$K7,$E7)*100</f>
        <v>44.097995545657014</v>
      </c>
      <c r="S28" s="17"/>
      <c r="T28" s="17">
        <f>T7/SUM($T7,$N7,$H7,$B7)*100</f>
        <v>23.929961089494164</v>
      </c>
      <c r="U28" s="17">
        <f>U7/SUM($U7,$O7,$I7,$C7)*100</f>
        <v>25.819672131147541</v>
      </c>
      <c r="V28" s="17">
        <f>V7/SUM($V7,$P7,$J7,$D7)*100</f>
        <v>32.962138084632514</v>
      </c>
      <c r="W28" s="17">
        <f>W7/SUM($W7,$Q7,$K7,$E7)*100</f>
        <v>33.853006681514472</v>
      </c>
      <c r="X28" s="17">
        <f>X7/SUM($W7,$Q7,$K7,$E7)*100</f>
        <v>34.521158129175944</v>
      </c>
      <c r="Y28" s="13"/>
      <c r="Z28" s="13"/>
      <c r="AA28" s="13"/>
      <c r="AB28" s="13"/>
      <c r="AC28" s="13"/>
    </row>
    <row r="29" spans="1:29" ht="12" customHeight="1" x14ac:dyDescent="0.2">
      <c r="A29" s="1" t="s">
        <v>5</v>
      </c>
      <c r="B29" s="17">
        <f t="shared" ref="B29:B47" si="4">B8/SUM($T8,$N8,$H8,$B8)*100</f>
        <v>23.373493975903614</v>
      </c>
      <c r="C29" s="18">
        <f t="shared" ref="C29:C47" si="5">C8/SUM($U8,$O8,$I8,$C8)*100</f>
        <v>18.027571580063626</v>
      </c>
      <c r="D29" s="17">
        <f t="shared" ref="D29:D47" si="6">D8/SUM($V8,$P8,$J8,$D8)*100</f>
        <v>16.492693110647181</v>
      </c>
      <c r="E29" s="17">
        <f t="shared" ref="E29:F47" si="7">E8/SUM($W8,$Q8,$K8,$E8)*100</f>
        <v>16.934619506966776</v>
      </c>
      <c r="F29" s="17">
        <f t="shared" si="7"/>
        <v>16.505894962486604</v>
      </c>
      <c r="G29" s="1"/>
      <c r="H29" s="19">
        <f t="shared" ref="H29:H47" si="8">H8/SUM($T8,$N8,$H8,$B8)*100</f>
        <v>9.8795180722891569</v>
      </c>
      <c r="I29" s="20">
        <f t="shared" ref="I29:I47" si="9">I8/SUM($U8,$O8,$I8,$C8)*100</f>
        <v>13.149522799575822</v>
      </c>
      <c r="J29" s="17">
        <f t="shared" ref="J29:J47" si="10">J8/SUM($V8,$P8,$J8,$D8)*100</f>
        <v>9.3945720250521916</v>
      </c>
      <c r="K29" s="17">
        <f t="shared" ref="K29:L47" si="11">K8/SUM($W8,$Q8,$K8,$E8)*100</f>
        <v>8.360128617363344</v>
      </c>
      <c r="L29" s="17">
        <f t="shared" si="11"/>
        <v>6.7524115755627019</v>
      </c>
      <c r="M29" s="1"/>
      <c r="N29" s="19">
        <f t="shared" ref="N29:N47" si="12">N8/SUM($T8,$N8,$H8,$B8)*100</f>
        <v>47.46987951807229</v>
      </c>
      <c r="O29" s="17">
        <f t="shared" ref="O29:O47" si="13">O8/SUM($U8,$O8,$I8,$C8)*100</f>
        <v>48.144220572640513</v>
      </c>
      <c r="P29" s="17">
        <f t="shared" ref="P29:P47" si="14">P8/SUM($V8,$P8,$J8,$D8)*100</f>
        <v>47.703549060542798</v>
      </c>
      <c r="Q29" s="17">
        <f t="shared" ref="Q29:R47" si="15">Q8/SUM($W8,$Q8,$K8,$E8)*100</f>
        <v>46.730975348338696</v>
      </c>
      <c r="R29" s="17">
        <f t="shared" si="15"/>
        <v>48.338692390139336</v>
      </c>
      <c r="S29" s="17"/>
      <c r="T29" s="17">
        <f t="shared" ref="T29:T47" si="16">T8/SUM($T8,$N8,$H8,$B8)*100</f>
        <v>19.277108433734941</v>
      </c>
      <c r="U29" s="17">
        <f t="shared" ref="U29:U47" si="17">U8/SUM($U8,$O8,$I8,$C8)*100</f>
        <v>20.678685047720041</v>
      </c>
      <c r="V29" s="17">
        <f t="shared" ref="V29:V47" si="18">V8/SUM($V8,$P8,$J8,$D8)*100</f>
        <v>26.409185803757829</v>
      </c>
      <c r="W29" s="17">
        <f t="shared" ref="W29:X47" si="19">W8/SUM($W8,$Q8,$K8,$E8)*100</f>
        <v>27.974276527331188</v>
      </c>
      <c r="X29" s="17">
        <f t="shared" si="19"/>
        <v>29.04608788853162</v>
      </c>
      <c r="Y29" s="13"/>
      <c r="Z29" s="13"/>
      <c r="AA29" s="13"/>
      <c r="AB29" s="13"/>
      <c r="AC29" s="13"/>
    </row>
    <row r="30" spans="1:29" ht="12" customHeight="1" x14ac:dyDescent="0.2">
      <c r="A30" s="1" t="s">
        <v>6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21.5904725316942</v>
      </c>
      <c r="E30" s="17">
        <f t="shared" si="7"/>
        <v>21.49355572403336</v>
      </c>
      <c r="F30" s="17">
        <f t="shared" si="7"/>
        <v>20.811220621683095</v>
      </c>
      <c r="G30" s="1"/>
      <c r="H30" s="19">
        <f t="shared" si="8"/>
        <v>11.961722488038278</v>
      </c>
      <c r="I30" s="20">
        <f t="shared" si="9"/>
        <v>11.830535571542766</v>
      </c>
      <c r="J30" s="17">
        <f t="shared" si="10"/>
        <v>10.449481367652709</v>
      </c>
      <c r="K30" s="17">
        <f t="shared" si="11"/>
        <v>10.500379075056861</v>
      </c>
      <c r="L30" s="17">
        <f t="shared" si="11"/>
        <v>10.083396512509477</v>
      </c>
      <c r="M30" s="1"/>
      <c r="N30" s="19">
        <f t="shared" si="12"/>
        <v>49.021313614615046</v>
      </c>
      <c r="O30" s="17">
        <f t="shared" si="13"/>
        <v>47.482014388489205</v>
      </c>
      <c r="P30" s="17">
        <f t="shared" si="14"/>
        <v>45.793315405301577</v>
      </c>
      <c r="Q30" s="17">
        <f t="shared" si="15"/>
        <v>45.792266868840031</v>
      </c>
      <c r="R30" s="17">
        <f t="shared" si="15"/>
        <v>44.920394238059139</v>
      </c>
      <c r="S30" s="17"/>
      <c r="T30" s="17">
        <f t="shared" si="16"/>
        <v>15.267507612005218</v>
      </c>
      <c r="U30" s="17">
        <f t="shared" si="17"/>
        <v>18.185451638689049</v>
      </c>
      <c r="V30" s="17">
        <f t="shared" si="18"/>
        <v>22.166730695351518</v>
      </c>
      <c r="W30" s="17">
        <f t="shared" si="19"/>
        <v>22.21379833206975</v>
      </c>
      <c r="X30" s="17">
        <f t="shared" si="19"/>
        <v>22.289613343442003</v>
      </c>
      <c r="Y30" s="13"/>
      <c r="Z30" s="13"/>
      <c r="AA30" s="13"/>
      <c r="AB30" s="13"/>
      <c r="AC30" s="13"/>
    </row>
    <row r="31" spans="1:29" ht="12" customHeight="1" x14ac:dyDescent="0.2">
      <c r="A31" s="1" t="s">
        <v>7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16.730038022813687</v>
      </c>
      <c r="E31" s="17">
        <f t="shared" si="7"/>
        <v>16.766467065868262</v>
      </c>
      <c r="F31" s="17">
        <f t="shared" si="7"/>
        <v>17.365269461077844</v>
      </c>
      <c r="G31" s="1"/>
      <c r="H31" s="19">
        <f t="shared" si="8"/>
        <v>13.445378151260504</v>
      </c>
      <c r="I31" s="20">
        <f t="shared" si="9"/>
        <v>9.8275862068965516</v>
      </c>
      <c r="J31" s="17">
        <f t="shared" si="10"/>
        <v>11.02661596958175</v>
      </c>
      <c r="K31" s="17">
        <f t="shared" si="11"/>
        <v>9.5808383233532943</v>
      </c>
      <c r="L31" s="17">
        <f t="shared" si="11"/>
        <v>9.780439121756487</v>
      </c>
      <c r="M31" s="1"/>
      <c r="N31" s="19">
        <f t="shared" si="12"/>
        <v>44.369747899159663</v>
      </c>
      <c r="O31" s="17">
        <f t="shared" si="13"/>
        <v>46.206896551724135</v>
      </c>
      <c r="P31" s="17">
        <f t="shared" si="14"/>
        <v>40.684410646387832</v>
      </c>
      <c r="Q31" s="17">
        <f t="shared" si="15"/>
        <v>41.317365269461078</v>
      </c>
      <c r="R31" s="17">
        <f t="shared" si="15"/>
        <v>41.117764471057882</v>
      </c>
      <c r="S31" s="17"/>
      <c r="T31" s="17">
        <f t="shared" si="16"/>
        <v>24.033613445378151</v>
      </c>
      <c r="U31" s="17">
        <f t="shared" si="17"/>
        <v>26.72413793103448</v>
      </c>
      <c r="V31" s="17">
        <f t="shared" si="18"/>
        <v>31.558935361216729</v>
      </c>
      <c r="W31" s="17">
        <f t="shared" si="19"/>
        <v>32.335329341317362</v>
      </c>
      <c r="X31" s="17">
        <f t="shared" si="19"/>
        <v>32.335329341317362</v>
      </c>
      <c r="Y31" s="13"/>
      <c r="Z31" s="13"/>
      <c r="AA31" s="13"/>
      <c r="AB31" s="13"/>
      <c r="AC31" s="13"/>
    </row>
    <row r="32" spans="1:29" ht="12" customHeight="1" x14ac:dyDescent="0.2">
      <c r="A32" s="1" t="s">
        <v>8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19.765166340508806</v>
      </c>
      <c r="E32" s="17">
        <f t="shared" si="7"/>
        <v>19.405940594059405</v>
      </c>
      <c r="F32" s="17">
        <f t="shared" si="7"/>
        <v>19.009900990099009</v>
      </c>
      <c r="G32" s="1"/>
      <c r="H32" s="19">
        <f t="shared" si="8"/>
        <v>9.2050209205020916</v>
      </c>
      <c r="I32" s="20">
        <f t="shared" si="9"/>
        <v>14.947368421052632</v>
      </c>
      <c r="J32" s="17">
        <f t="shared" si="10"/>
        <v>8.6105675146771041</v>
      </c>
      <c r="K32" s="17">
        <f t="shared" si="11"/>
        <v>8.9108910891089099</v>
      </c>
      <c r="L32" s="17">
        <f t="shared" si="11"/>
        <v>8.5148514851485153</v>
      </c>
      <c r="M32" s="1"/>
      <c r="N32" s="19">
        <f t="shared" si="12"/>
        <v>45.60669456066946</v>
      </c>
      <c r="O32" s="17">
        <f t="shared" si="13"/>
        <v>43.15789473684211</v>
      </c>
      <c r="P32" s="17">
        <f t="shared" si="14"/>
        <v>49.315068493150683</v>
      </c>
      <c r="Q32" s="17">
        <f t="shared" si="15"/>
        <v>48.316831683168317</v>
      </c>
      <c r="R32" s="17">
        <f t="shared" si="15"/>
        <v>48.712871287128714</v>
      </c>
      <c r="S32" s="17"/>
      <c r="T32" s="17">
        <f t="shared" si="16"/>
        <v>22.17573221757322</v>
      </c>
      <c r="U32" s="17">
        <f t="shared" si="17"/>
        <v>24</v>
      </c>
      <c r="V32" s="17">
        <f t="shared" si="18"/>
        <v>22.309197651663403</v>
      </c>
      <c r="W32" s="17">
        <f t="shared" si="19"/>
        <v>23.366336633663369</v>
      </c>
      <c r="X32" s="17">
        <f t="shared" si="19"/>
        <v>24.158415841584159</v>
      </c>
      <c r="Y32" s="13"/>
      <c r="Z32" s="13"/>
      <c r="AA32" s="13"/>
      <c r="AB32" s="13"/>
      <c r="AC32" s="13"/>
    </row>
    <row r="33" spans="1:29" ht="17.25" customHeight="1" x14ac:dyDescent="0.2">
      <c r="A33" s="1" t="s">
        <v>9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21.638524077548468</v>
      </c>
      <c r="E33" s="17">
        <f t="shared" si="7"/>
        <v>21.124150710315011</v>
      </c>
      <c r="F33" s="17">
        <f t="shared" si="7"/>
        <v>20.568252007411981</v>
      </c>
      <c r="G33" s="1"/>
      <c r="H33" s="19">
        <f t="shared" si="8"/>
        <v>13.323464100666174</v>
      </c>
      <c r="I33" s="20">
        <f t="shared" si="9"/>
        <v>12.201591511936339</v>
      </c>
      <c r="J33" s="17">
        <f t="shared" si="10"/>
        <v>8.7554721701063176</v>
      </c>
      <c r="K33" s="17">
        <f t="shared" si="11"/>
        <v>9.5120444718962318</v>
      </c>
      <c r="L33" s="17">
        <f t="shared" si="11"/>
        <v>9.5120444718962318</v>
      </c>
      <c r="M33" s="1"/>
      <c r="N33" s="19">
        <f t="shared" si="12"/>
        <v>48.48260547742413</v>
      </c>
      <c r="O33" s="17">
        <f t="shared" si="13"/>
        <v>48.54111405835544</v>
      </c>
      <c r="P33" s="17">
        <f t="shared" si="14"/>
        <v>47.467166979362105</v>
      </c>
      <c r="Q33" s="17">
        <f t="shared" si="15"/>
        <v>46.880790611488571</v>
      </c>
      <c r="R33" s="17">
        <f t="shared" si="15"/>
        <v>47.683755404570718</v>
      </c>
      <c r="S33" s="17"/>
      <c r="T33" s="17">
        <f t="shared" si="16"/>
        <v>16.13619541080681</v>
      </c>
      <c r="U33" s="17">
        <f t="shared" si="17"/>
        <v>18.103448275862068</v>
      </c>
      <c r="V33" s="17">
        <f t="shared" si="18"/>
        <v>22.138836772983115</v>
      </c>
      <c r="W33" s="17">
        <f t="shared" si="19"/>
        <v>22.483014206300187</v>
      </c>
      <c r="X33" s="17">
        <f t="shared" si="19"/>
        <v>22.791846819024091</v>
      </c>
      <c r="Y33" s="13"/>
      <c r="Z33" s="13"/>
      <c r="AA33" s="13"/>
      <c r="AB33" s="13"/>
      <c r="AC33" s="13"/>
    </row>
    <row r="34" spans="1:29" ht="12" customHeight="1" x14ac:dyDescent="0.2">
      <c r="A34" s="1" t="s">
        <v>10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25.529149647233567</v>
      </c>
      <c r="E34" s="17">
        <f t="shared" si="7"/>
        <v>25.054426705370105</v>
      </c>
      <c r="F34" s="17">
        <f t="shared" si="7"/>
        <v>24.945573294629899</v>
      </c>
      <c r="G34" s="1"/>
      <c r="H34" s="19">
        <f t="shared" si="8"/>
        <v>11.989182692307693</v>
      </c>
      <c r="I34" s="20">
        <f t="shared" si="9"/>
        <v>11.346998535871156</v>
      </c>
      <c r="J34" s="17">
        <f t="shared" si="10"/>
        <v>11.010025993316004</v>
      </c>
      <c r="K34" s="17">
        <f t="shared" si="11"/>
        <v>10.540638606676342</v>
      </c>
      <c r="L34" s="17">
        <f t="shared" si="11"/>
        <v>10.776487663280115</v>
      </c>
      <c r="M34" s="1"/>
      <c r="N34" s="19">
        <f t="shared" si="12"/>
        <v>50.360576923076927</v>
      </c>
      <c r="O34" s="17">
        <f t="shared" si="13"/>
        <v>50.756466569058077</v>
      </c>
      <c r="P34" s="17">
        <f t="shared" si="14"/>
        <v>48.310434459710358</v>
      </c>
      <c r="Q34" s="17">
        <f t="shared" si="15"/>
        <v>48.947750362844701</v>
      </c>
      <c r="R34" s="17">
        <f t="shared" si="15"/>
        <v>50.217706821480398</v>
      </c>
      <c r="S34" s="17"/>
      <c r="T34" s="17">
        <f t="shared" si="16"/>
        <v>12.289663461538462</v>
      </c>
      <c r="U34" s="17">
        <f t="shared" si="17"/>
        <v>12.762323084431429</v>
      </c>
      <c r="V34" s="17">
        <f t="shared" si="18"/>
        <v>15.150389899740066</v>
      </c>
      <c r="W34" s="17">
        <f t="shared" si="19"/>
        <v>15.457184325108852</v>
      </c>
      <c r="X34" s="17">
        <f t="shared" si="19"/>
        <v>15.838171262699566</v>
      </c>
      <c r="Y34" s="13"/>
      <c r="Z34" s="13"/>
      <c r="AA34" s="13"/>
      <c r="AB34" s="13"/>
      <c r="AC34" s="13"/>
    </row>
    <row r="35" spans="1:29" ht="12" customHeight="1" x14ac:dyDescent="0.2">
      <c r="A35" s="1" t="s">
        <v>11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11.400651465798045</v>
      </c>
      <c r="E35" s="17">
        <f t="shared" si="7"/>
        <v>11.821086261980831</v>
      </c>
      <c r="F35" s="17">
        <f t="shared" si="7"/>
        <v>11.501597444089457</v>
      </c>
      <c r="G35" s="1"/>
      <c r="H35" s="19">
        <f t="shared" si="8"/>
        <v>7.9012345679012341</v>
      </c>
      <c r="I35" s="20">
        <f t="shared" si="9"/>
        <v>12.087912087912088</v>
      </c>
      <c r="J35" s="17">
        <f t="shared" si="10"/>
        <v>7.1661237785016292</v>
      </c>
      <c r="K35" s="17">
        <f t="shared" si="11"/>
        <v>7.6677316293929714</v>
      </c>
      <c r="L35" s="17">
        <f t="shared" si="11"/>
        <v>5.7507987220447285</v>
      </c>
      <c r="M35" s="1"/>
      <c r="N35" s="19">
        <f t="shared" si="12"/>
        <v>44.938271604938272</v>
      </c>
      <c r="O35" s="17">
        <f t="shared" si="13"/>
        <v>45.054945054945058</v>
      </c>
      <c r="P35" s="17">
        <f t="shared" si="14"/>
        <v>43.322475570032573</v>
      </c>
      <c r="Q35" s="17">
        <f t="shared" si="15"/>
        <v>41.533546325878596</v>
      </c>
      <c r="R35" s="17">
        <f t="shared" si="15"/>
        <v>40.255591054313101</v>
      </c>
      <c r="S35" s="17"/>
      <c r="T35" s="17">
        <f t="shared" si="16"/>
        <v>25.185185185185183</v>
      </c>
      <c r="U35" s="17">
        <f t="shared" si="17"/>
        <v>28.021978021978022</v>
      </c>
      <c r="V35" s="17">
        <f t="shared" si="18"/>
        <v>38.11074918566775</v>
      </c>
      <c r="W35" s="17">
        <f t="shared" si="19"/>
        <v>38.977635782747605</v>
      </c>
      <c r="X35" s="17">
        <f t="shared" si="19"/>
        <v>40.255591054313101</v>
      </c>
      <c r="Y35" s="13"/>
      <c r="Z35" s="13"/>
      <c r="AA35" s="13"/>
      <c r="AB35" s="13"/>
      <c r="AC35" s="13"/>
    </row>
    <row r="36" spans="1:29" ht="12" customHeight="1" x14ac:dyDescent="0.2">
      <c r="A36" s="1" t="s">
        <v>12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5.3333333333333339</v>
      </c>
      <c r="E36" s="17">
        <f t="shared" si="7"/>
        <v>6.25</v>
      </c>
      <c r="F36" s="17">
        <f t="shared" si="7"/>
        <v>6.6964285714285712</v>
      </c>
      <c r="G36" s="1"/>
      <c r="H36" s="19">
        <f t="shared" si="8"/>
        <v>8.7837837837837842</v>
      </c>
      <c r="I36" s="20">
        <f t="shared" si="9"/>
        <v>9.2664092664092657</v>
      </c>
      <c r="J36" s="17">
        <f t="shared" si="10"/>
        <v>14.666666666666666</v>
      </c>
      <c r="K36" s="17">
        <f t="shared" si="11"/>
        <v>13.839285714285715</v>
      </c>
      <c r="L36" s="17">
        <f t="shared" si="11"/>
        <v>12.946428571428573</v>
      </c>
      <c r="M36" s="1"/>
      <c r="N36" s="19">
        <f t="shared" si="12"/>
        <v>48.986486486486484</v>
      </c>
      <c r="O36" s="17">
        <f t="shared" si="13"/>
        <v>49.034749034749034</v>
      </c>
      <c r="P36" s="17">
        <f t="shared" si="14"/>
        <v>41.777777777777779</v>
      </c>
      <c r="Q36" s="17">
        <f t="shared" si="15"/>
        <v>44.196428571428569</v>
      </c>
      <c r="R36" s="17">
        <f t="shared" si="15"/>
        <v>42.857142857142854</v>
      </c>
      <c r="S36" s="17"/>
      <c r="T36" s="17">
        <f t="shared" si="16"/>
        <v>21.95945945945946</v>
      </c>
      <c r="U36" s="17">
        <f t="shared" si="17"/>
        <v>25.096525096525095</v>
      </c>
      <c r="V36" s="17">
        <f t="shared" si="18"/>
        <v>38.222222222222221</v>
      </c>
      <c r="W36" s="17">
        <f t="shared" si="19"/>
        <v>35.714285714285715</v>
      </c>
      <c r="X36" s="17">
        <f t="shared" si="19"/>
        <v>37.053571428571431</v>
      </c>
      <c r="Y36" s="13"/>
      <c r="Z36" s="13"/>
      <c r="AA36" s="13"/>
      <c r="AB36" s="13"/>
      <c r="AC36" s="13"/>
    </row>
    <row r="37" spans="1:29" ht="12" customHeight="1" x14ac:dyDescent="0.2">
      <c r="A37" s="1" t="s">
        <v>13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24.314096499526965</v>
      </c>
      <c r="E37" s="17">
        <f t="shared" si="7"/>
        <v>25.05854800936768</v>
      </c>
      <c r="F37" s="17">
        <f t="shared" si="7"/>
        <v>25.05854800936768</v>
      </c>
      <c r="G37" s="1"/>
      <c r="H37" s="19">
        <f t="shared" si="8"/>
        <v>10.788643533123029</v>
      </c>
      <c r="I37" s="20">
        <f t="shared" si="9"/>
        <v>10.749724366041896</v>
      </c>
      <c r="J37" s="17">
        <f t="shared" si="10"/>
        <v>10.54872280037843</v>
      </c>
      <c r="K37" s="17">
        <f t="shared" si="11"/>
        <v>9.3676814988290413</v>
      </c>
      <c r="L37" s="17">
        <f t="shared" si="11"/>
        <v>8.9929742388758775</v>
      </c>
      <c r="M37" s="1"/>
      <c r="N37" s="19">
        <f t="shared" si="12"/>
        <v>49.652996845425868</v>
      </c>
      <c r="O37" s="17">
        <f t="shared" si="13"/>
        <v>49.558985667034179</v>
      </c>
      <c r="P37" s="17">
        <f t="shared" si="14"/>
        <v>46.925260170293285</v>
      </c>
      <c r="Q37" s="17">
        <f t="shared" si="15"/>
        <v>46.604215456674474</v>
      </c>
      <c r="R37" s="17">
        <f t="shared" si="15"/>
        <v>46.323185011709597</v>
      </c>
      <c r="S37" s="17"/>
      <c r="T37" s="17">
        <f t="shared" si="16"/>
        <v>11.608832807570977</v>
      </c>
      <c r="U37" s="17">
        <f t="shared" si="17"/>
        <v>14.773980154355016</v>
      </c>
      <c r="V37" s="17">
        <f t="shared" si="18"/>
        <v>18.211920529801322</v>
      </c>
      <c r="W37" s="17">
        <f t="shared" si="19"/>
        <v>18.969555035128806</v>
      </c>
      <c r="X37" s="17">
        <f t="shared" si="19"/>
        <v>19.437939110070257</v>
      </c>
      <c r="Y37" s="13"/>
      <c r="Z37" s="13"/>
      <c r="AA37" s="13"/>
      <c r="AB37" s="13"/>
      <c r="AC37" s="13"/>
    </row>
    <row r="38" spans="1:29" ht="17.25" customHeight="1" x14ac:dyDescent="0.2">
      <c r="A38" s="1" t="s">
        <v>14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18.27956989247312</v>
      </c>
      <c r="E38" s="17">
        <f t="shared" si="7"/>
        <v>17.819148936170212</v>
      </c>
      <c r="F38" s="17">
        <f t="shared" si="7"/>
        <v>16.75531914893617</v>
      </c>
      <c r="G38" s="1"/>
      <c r="H38" s="19">
        <f t="shared" si="8"/>
        <v>12.73209549071618</v>
      </c>
      <c r="I38" s="20">
        <f t="shared" si="9"/>
        <v>7.1065989847715745</v>
      </c>
      <c r="J38" s="17">
        <f t="shared" si="10"/>
        <v>7.795698924731183</v>
      </c>
      <c r="K38" s="17">
        <f t="shared" si="11"/>
        <v>8.5106382978723403</v>
      </c>
      <c r="L38" s="17">
        <f t="shared" si="11"/>
        <v>7.7127659574468082</v>
      </c>
      <c r="M38" s="1"/>
      <c r="N38" s="19">
        <f t="shared" si="12"/>
        <v>49.867374005305038</v>
      </c>
      <c r="O38" s="17">
        <f t="shared" si="13"/>
        <v>50</v>
      </c>
      <c r="P38" s="17">
        <f t="shared" si="14"/>
        <v>46.505376344086017</v>
      </c>
      <c r="Q38" s="17">
        <f t="shared" si="15"/>
        <v>45.212765957446813</v>
      </c>
      <c r="R38" s="17">
        <f t="shared" si="15"/>
        <v>43.351063829787236</v>
      </c>
      <c r="S38" s="17"/>
      <c r="T38" s="17">
        <f t="shared" si="16"/>
        <v>13.527851458885943</v>
      </c>
      <c r="U38" s="17">
        <f t="shared" si="17"/>
        <v>21.82741116751269</v>
      </c>
      <c r="V38" s="17">
        <f t="shared" si="18"/>
        <v>27.419354838709676</v>
      </c>
      <c r="W38" s="17">
        <f t="shared" si="19"/>
        <v>28.457446808510639</v>
      </c>
      <c r="X38" s="17">
        <f t="shared" si="19"/>
        <v>27.925531914893615</v>
      </c>
      <c r="Y38" s="13"/>
      <c r="Z38" s="13"/>
      <c r="AA38" s="13"/>
      <c r="AB38" s="13"/>
      <c r="AC38" s="13"/>
    </row>
    <row r="39" spans="1:29" ht="12" customHeight="1" x14ac:dyDescent="0.2">
      <c r="A39" s="1" t="s">
        <v>15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19.712070874861574</v>
      </c>
      <c r="E39" s="17">
        <f t="shared" si="7"/>
        <v>20</v>
      </c>
      <c r="F39" s="17">
        <f t="shared" si="7"/>
        <v>19.226519337016573</v>
      </c>
      <c r="G39" s="1"/>
      <c r="H39" s="19">
        <f t="shared" si="8"/>
        <v>11.55449672424062</v>
      </c>
      <c r="I39" s="20">
        <f t="shared" si="9"/>
        <v>11.376248612652608</v>
      </c>
      <c r="J39" s="17">
        <f t="shared" si="10"/>
        <v>10.022148394241418</v>
      </c>
      <c r="K39" s="17">
        <f t="shared" si="11"/>
        <v>9.3370165745856362</v>
      </c>
      <c r="L39" s="17">
        <f t="shared" si="11"/>
        <v>8.6187845303867405</v>
      </c>
      <c r="M39" s="1"/>
      <c r="N39" s="19">
        <f t="shared" si="12"/>
        <v>47.170935080405002</v>
      </c>
      <c r="O39" s="17">
        <f t="shared" si="13"/>
        <v>47.780244173140957</v>
      </c>
      <c r="P39" s="17">
        <f t="shared" si="14"/>
        <v>44.573643410852718</v>
      </c>
      <c r="Q39" s="17">
        <f t="shared" si="15"/>
        <v>44.751381215469614</v>
      </c>
      <c r="R39" s="17">
        <f t="shared" si="15"/>
        <v>45.082872928176798</v>
      </c>
      <c r="S39" s="17"/>
      <c r="T39" s="17">
        <f t="shared" si="16"/>
        <v>18.761167361524716</v>
      </c>
      <c r="U39" s="17">
        <f t="shared" si="17"/>
        <v>20.144284128745838</v>
      </c>
      <c r="V39" s="17">
        <f t="shared" si="18"/>
        <v>25.692137320044296</v>
      </c>
      <c r="W39" s="17">
        <f t="shared" si="19"/>
        <v>25.91160220994475</v>
      </c>
      <c r="X39" s="17">
        <f t="shared" si="19"/>
        <v>26.13259668508287</v>
      </c>
      <c r="Y39" s="13"/>
      <c r="Z39" s="13"/>
      <c r="AA39" s="13"/>
      <c r="AB39" s="13"/>
      <c r="AC39" s="13"/>
    </row>
    <row r="40" spans="1:29" ht="12" customHeight="1" x14ac:dyDescent="0.2">
      <c r="A40" s="1" t="s">
        <v>16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11.881188118811881</v>
      </c>
      <c r="E40" s="17">
        <f t="shared" si="7"/>
        <v>16.19047619047619</v>
      </c>
      <c r="F40" s="17">
        <f t="shared" si="7"/>
        <v>19.047619047619047</v>
      </c>
      <c r="G40" s="1"/>
      <c r="H40" s="19">
        <f t="shared" si="8"/>
        <v>5.4263565891472867</v>
      </c>
      <c r="I40" s="20">
        <f t="shared" si="9"/>
        <v>10.92436974789916</v>
      </c>
      <c r="J40" s="17">
        <f t="shared" si="10"/>
        <v>8.9108910891089099</v>
      </c>
      <c r="K40" s="17">
        <f t="shared" si="11"/>
        <v>6.666666666666667</v>
      </c>
      <c r="L40" s="17">
        <f t="shared" si="11"/>
        <v>6.666666666666667</v>
      </c>
      <c r="M40" s="1"/>
      <c r="N40" s="19">
        <f t="shared" si="12"/>
        <v>45.736434108527128</v>
      </c>
      <c r="O40" s="17">
        <f t="shared" si="13"/>
        <v>42.857142857142854</v>
      </c>
      <c r="P40" s="17">
        <f t="shared" si="14"/>
        <v>42.574257425742573</v>
      </c>
      <c r="Q40" s="17">
        <f t="shared" si="15"/>
        <v>41.904761904761905</v>
      </c>
      <c r="R40" s="17">
        <f t="shared" si="15"/>
        <v>43.80952380952381</v>
      </c>
      <c r="S40" s="17"/>
      <c r="T40" s="17">
        <f t="shared" si="16"/>
        <v>28.68217054263566</v>
      </c>
      <c r="U40" s="17">
        <f t="shared" si="17"/>
        <v>29.411764705882355</v>
      </c>
      <c r="V40" s="17">
        <f t="shared" si="18"/>
        <v>36.633663366336634</v>
      </c>
      <c r="W40" s="17">
        <f t="shared" si="19"/>
        <v>35.238095238095241</v>
      </c>
      <c r="X40" s="17">
        <f t="shared" si="19"/>
        <v>36.19047619047619</v>
      </c>
      <c r="Y40" s="13"/>
      <c r="Z40" s="13"/>
      <c r="AA40" s="13"/>
      <c r="AB40" s="13"/>
      <c r="AC40" s="13"/>
    </row>
    <row r="41" spans="1:29" ht="12" customHeight="1" x14ac:dyDescent="0.2">
      <c r="A41" s="1" t="s">
        <v>17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18.073485600794438</v>
      </c>
      <c r="E41" s="17">
        <f t="shared" si="7"/>
        <v>18.449460255152108</v>
      </c>
      <c r="F41" s="17">
        <f t="shared" si="7"/>
        <v>18.15505397448479</v>
      </c>
      <c r="G41" s="1"/>
      <c r="H41" s="19">
        <f t="shared" si="8"/>
        <v>10.957551826258637</v>
      </c>
      <c r="I41" s="20">
        <f t="shared" si="9"/>
        <v>9.1265947006869474</v>
      </c>
      <c r="J41" s="17">
        <f t="shared" si="10"/>
        <v>8.5402184707050655</v>
      </c>
      <c r="K41" s="17">
        <f t="shared" si="11"/>
        <v>8.6359175662414138</v>
      </c>
      <c r="L41" s="17">
        <f t="shared" si="11"/>
        <v>8.2433758586849848</v>
      </c>
      <c r="M41" s="1"/>
      <c r="N41" s="19">
        <f t="shared" si="12"/>
        <v>49.25962487660415</v>
      </c>
      <c r="O41" s="17">
        <f t="shared" si="13"/>
        <v>50.7360157016683</v>
      </c>
      <c r="P41" s="17">
        <f t="shared" si="14"/>
        <v>47.169811320754718</v>
      </c>
      <c r="Q41" s="17">
        <f t="shared" si="15"/>
        <v>46.025515210991166</v>
      </c>
      <c r="R41" s="17">
        <f t="shared" si="15"/>
        <v>44.259077526987248</v>
      </c>
      <c r="S41" s="17"/>
      <c r="T41" s="17">
        <f t="shared" si="16"/>
        <v>16.979269496544916</v>
      </c>
      <c r="U41" s="17">
        <f t="shared" si="17"/>
        <v>19.725220804710499</v>
      </c>
      <c r="V41" s="17">
        <f t="shared" si="18"/>
        <v>26.216484607745777</v>
      </c>
      <c r="W41" s="17">
        <f t="shared" si="19"/>
        <v>26.889106967615312</v>
      </c>
      <c r="X41" s="17">
        <f t="shared" si="19"/>
        <v>27.576054955839059</v>
      </c>
      <c r="Y41" s="13"/>
      <c r="Z41" s="13"/>
      <c r="AA41" s="13"/>
      <c r="AB41" s="13"/>
      <c r="AC41" s="13"/>
    </row>
    <row r="42" spans="1:29" ht="12" customHeight="1" x14ac:dyDescent="0.2">
      <c r="A42" s="1" t="s">
        <v>18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19.34782608695652</v>
      </c>
      <c r="E42" s="17">
        <f t="shared" si="7"/>
        <v>19.438444924406049</v>
      </c>
      <c r="F42" s="17">
        <f t="shared" si="7"/>
        <v>19.870410367170628</v>
      </c>
      <c r="G42" s="1"/>
      <c r="H42" s="19">
        <f t="shared" si="8"/>
        <v>9.5354523227383865</v>
      </c>
      <c r="I42" s="20">
        <f t="shared" si="9"/>
        <v>9.0707964601769913</v>
      </c>
      <c r="J42" s="17">
        <f t="shared" si="10"/>
        <v>9.3478260869565215</v>
      </c>
      <c r="K42" s="17">
        <f t="shared" si="11"/>
        <v>9.2872570194384458</v>
      </c>
      <c r="L42" s="17">
        <f t="shared" si="11"/>
        <v>9.0712742980561565</v>
      </c>
      <c r="M42" s="1"/>
      <c r="N42" s="19">
        <f t="shared" si="12"/>
        <v>44.987775061124694</v>
      </c>
      <c r="O42" s="17">
        <f t="shared" si="13"/>
        <v>45.353982300884951</v>
      </c>
      <c r="P42" s="17">
        <f t="shared" si="14"/>
        <v>41.304347826086953</v>
      </c>
      <c r="Q42" s="17">
        <f t="shared" si="15"/>
        <v>42.764578833693307</v>
      </c>
      <c r="R42" s="17">
        <f t="shared" si="15"/>
        <v>41.68466522678186</v>
      </c>
      <c r="S42" s="17"/>
      <c r="T42" s="17">
        <f t="shared" si="16"/>
        <v>24.69437652811736</v>
      </c>
      <c r="U42" s="17">
        <f t="shared" si="17"/>
        <v>26.991150442477874</v>
      </c>
      <c r="V42" s="17">
        <f t="shared" si="18"/>
        <v>30</v>
      </c>
      <c r="W42" s="17">
        <f t="shared" si="19"/>
        <v>28.509719222462206</v>
      </c>
      <c r="X42" s="17">
        <f t="shared" si="19"/>
        <v>26.781857451403891</v>
      </c>
      <c r="Y42" s="13"/>
      <c r="Z42" s="13"/>
      <c r="AA42" s="13"/>
      <c r="AB42" s="13"/>
      <c r="AC42" s="13"/>
    </row>
    <row r="43" spans="1:29" ht="17.25" customHeight="1" x14ac:dyDescent="0.2">
      <c r="A43" s="1" t="s">
        <v>19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17.129431866723621</v>
      </c>
      <c r="E43" s="17">
        <f t="shared" si="7"/>
        <v>17.1350706864248</v>
      </c>
      <c r="F43" s="17">
        <f t="shared" si="7"/>
        <v>17.126554249701925</v>
      </c>
      <c r="G43" s="1"/>
      <c r="H43" s="19">
        <f t="shared" si="8"/>
        <v>16.542715484363082</v>
      </c>
      <c r="I43" s="20">
        <f t="shared" si="9"/>
        <v>15.630026809651474</v>
      </c>
      <c r="J43" s="17">
        <f t="shared" si="10"/>
        <v>13.61811191798377</v>
      </c>
      <c r="K43" s="17">
        <f t="shared" si="11"/>
        <v>12.902401635155849</v>
      </c>
      <c r="L43" s="17">
        <f t="shared" si="11"/>
        <v>12.715040027252597</v>
      </c>
      <c r="M43" s="1"/>
      <c r="N43" s="19">
        <f t="shared" si="12"/>
        <v>47.854691075514879</v>
      </c>
      <c r="O43" s="17">
        <f t="shared" si="13"/>
        <v>48.248436103663984</v>
      </c>
      <c r="P43" s="17">
        <f t="shared" si="14"/>
        <v>44.391285775309697</v>
      </c>
      <c r="Q43" s="17">
        <f t="shared" si="15"/>
        <v>44.59206268097428</v>
      </c>
      <c r="R43" s="17">
        <f t="shared" si="15"/>
        <v>44.268438085505025</v>
      </c>
      <c r="S43" s="17"/>
      <c r="T43" s="17">
        <f t="shared" si="16"/>
        <v>16.085049580472919</v>
      </c>
      <c r="U43" s="17">
        <f t="shared" si="17"/>
        <v>18.427167113494193</v>
      </c>
      <c r="V43" s="17">
        <f t="shared" si="18"/>
        <v>24.861170439982914</v>
      </c>
      <c r="W43" s="17">
        <f t="shared" si="19"/>
        <v>25.370464997445069</v>
      </c>
      <c r="X43" s="17">
        <f t="shared" si="19"/>
        <v>26.017714188383579</v>
      </c>
      <c r="Y43" s="13"/>
      <c r="Z43" s="13"/>
      <c r="AA43" s="13"/>
      <c r="AB43" s="13"/>
      <c r="AC43" s="13"/>
    </row>
    <row r="44" spans="1:29" ht="17.25" customHeight="1" x14ac:dyDescent="0.2">
      <c r="A44" s="1" t="s">
        <v>20</v>
      </c>
      <c r="B44" s="17">
        <f t="shared" si="4"/>
        <v>23.645996860282576</v>
      </c>
      <c r="C44" s="21">
        <f t="shared" si="5"/>
        <v>21.751798775049057</v>
      </c>
      <c r="D44" s="17">
        <f t="shared" si="6"/>
        <v>21.439426834563612</v>
      </c>
      <c r="E44" s="17">
        <f t="shared" si="7"/>
        <v>21.460058058273304</v>
      </c>
      <c r="F44" s="17">
        <f t="shared" si="7"/>
        <v>21.196645521986884</v>
      </c>
      <c r="G44" s="1"/>
      <c r="H44" s="19">
        <f t="shared" si="8"/>
        <v>11.283359497645213</v>
      </c>
      <c r="I44" s="21">
        <f t="shared" si="9"/>
        <v>11.280252125825058</v>
      </c>
      <c r="J44" s="17">
        <f t="shared" si="10"/>
        <v>10.149804602692141</v>
      </c>
      <c r="K44" s="17">
        <f t="shared" si="11"/>
        <v>9.8000215030641868</v>
      </c>
      <c r="L44" s="17">
        <f t="shared" si="11"/>
        <v>9.5043543704977953</v>
      </c>
      <c r="M44" s="19"/>
      <c r="N44" s="19">
        <f t="shared" si="12"/>
        <v>48.475928833071691</v>
      </c>
      <c r="O44" s="19">
        <f t="shared" si="13"/>
        <v>48.635309508235714</v>
      </c>
      <c r="P44" s="17">
        <f t="shared" si="14"/>
        <v>46.585974815458101</v>
      </c>
      <c r="Q44" s="17">
        <f t="shared" si="15"/>
        <v>46.586388560369855</v>
      </c>
      <c r="R44" s="17">
        <f t="shared" si="15"/>
        <v>46.801419202236318</v>
      </c>
      <c r="S44" s="17"/>
      <c r="T44" s="17">
        <f t="shared" si="16"/>
        <v>16.594714809000525</v>
      </c>
      <c r="U44" s="17">
        <f t="shared" si="17"/>
        <v>18.332639590890171</v>
      </c>
      <c r="V44" s="17">
        <f t="shared" si="18"/>
        <v>21.824793747286147</v>
      </c>
      <c r="W44" s="17">
        <f t="shared" si="19"/>
        <v>22.153531878292657</v>
      </c>
      <c r="X44" s="17">
        <f t="shared" si="19"/>
        <v>22.497580905279001</v>
      </c>
      <c r="Y44" s="13"/>
      <c r="Z44" s="13"/>
      <c r="AA44" s="13"/>
      <c r="AB44" s="13"/>
      <c r="AC44" s="13"/>
    </row>
    <row r="45" spans="1:29" ht="12" customHeight="1" x14ac:dyDescent="0.2">
      <c r="A45" s="15" t="s">
        <v>21</v>
      </c>
      <c r="B45" s="22">
        <f t="shared" si="4"/>
        <v>24.219474497681606</v>
      </c>
      <c r="C45" s="21">
        <f t="shared" si="5"/>
        <v>22.555822741326004</v>
      </c>
      <c r="D45" s="17">
        <f t="shared" si="6"/>
        <v>22.389337246270482</v>
      </c>
      <c r="E45" s="17">
        <f t="shared" si="7"/>
        <v>22.348461956850187</v>
      </c>
      <c r="F45" s="17">
        <f t="shared" si="7"/>
        <v>21.985858463769866</v>
      </c>
      <c r="G45" s="1"/>
      <c r="H45" s="19">
        <f t="shared" si="8"/>
        <v>11.622874806800617</v>
      </c>
      <c r="I45" s="21">
        <f t="shared" si="9"/>
        <v>11.411885949845415</v>
      </c>
      <c r="J45" s="17">
        <f t="shared" si="10"/>
        <v>10.136952800195646</v>
      </c>
      <c r="K45" s="17">
        <f t="shared" si="11"/>
        <v>9.814467879373904</v>
      </c>
      <c r="L45" s="17">
        <f t="shared" si="11"/>
        <v>9.5546020426663443</v>
      </c>
      <c r="M45" s="19"/>
      <c r="N45" s="19">
        <f t="shared" si="12"/>
        <v>48.964451313755795</v>
      </c>
      <c r="O45" s="19">
        <f t="shared" si="13"/>
        <v>49.007214015802134</v>
      </c>
      <c r="P45" s="17">
        <f t="shared" si="14"/>
        <v>47.120322817314744</v>
      </c>
      <c r="Q45" s="17">
        <f t="shared" si="15"/>
        <v>47.071976793376443</v>
      </c>
      <c r="R45" s="17">
        <f t="shared" si="15"/>
        <v>47.386233154046046</v>
      </c>
      <c r="S45" s="17"/>
      <c r="T45" s="17">
        <f t="shared" si="16"/>
        <v>15.193199381761978</v>
      </c>
      <c r="U45" s="17">
        <f t="shared" si="17"/>
        <v>17.025077293026452</v>
      </c>
      <c r="V45" s="17">
        <f t="shared" si="18"/>
        <v>20.353387136219126</v>
      </c>
      <c r="W45" s="17">
        <f t="shared" si="19"/>
        <v>20.76509337039947</v>
      </c>
      <c r="X45" s="17">
        <f t="shared" si="19"/>
        <v>21.133740255031121</v>
      </c>
      <c r="Y45" s="13"/>
      <c r="Z45" s="13"/>
      <c r="AA45" s="13"/>
      <c r="AB45" s="13"/>
      <c r="AC45" s="13"/>
    </row>
    <row r="46" spans="1:29" ht="12" customHeight="1" x14ac:dyDescent="0.2">
      <c r="A46" s="15" t="s">
        <v>22</v>
      </c>
      <c r="B46" s="22">
        <f t="shared" si="4"/>
        <v>20.485519591141397</v>
      </c>
      <c r="C46" s="21">
        <f t="shared" si="5"/>
        <v>16.578249336870027</v>
      </c>
      <c r="D46" s="17">
        <f t="shared" si="6"/>
        <v>13.926499032882012</v>
      </c>
      <c r="E46" s="17">
        <f t="shared" si="7"/>
        <v>14.306569343065693</v>
      </c>
      <c r="F46" s="17">
        <f t="shared" si="7"/>
        <v>14.841849148418493</v>
      </c>
      <c r="G46" s="1"/>
      <c r="H46" s="19">
        <f t="shared" si="8"/>
        <v>9.4122657580919942</v>
      </c>
      <c r="I46" s="21">
        <f t="shared" si="9"/>
        <v>10.433244916003536</v>
      </c>
      <c r="J46" s="17">
        <f t="shared" si="10"/>
        <v>10.251450676982591</v>
      </c>
      <c r="K46" s="17">
        <f t="shared" si="11"/>
        <v>9.6836982968369831</v>
      </c>
      <c r="L46" s="17">
        <f t="shared" si="11"/>
        <v>9.099756690997566</v>
      </c>
      <c r="M46" s="1"/>
      <c r="N46" s="19">
        <f t="shared" si="12"/>
        <v>45.783645655877343</v>
      </c>
      <c r="O46" s="19">
        <f t="shared" si="13"/>
        <v>46.242263483642795</v>
      </c>
      <c r="P46" s="17">
        <f t="shared" si="14"/>
        <v>42.359767891682786</v>
      </c>
      <c r="Q46" s="17">
        <f t="shared" si="15"/>
        <v>42.676399026763988</v>
      </c>
      <c r="R46" s="17">
        <f t="shared" si="15"/>
        <v>42.092457420924575</v>
      </c>
      <c r="S46" s="17"/>
      <c r="T46" s="17">
        <f t="shared" si="16"/>
        <v>24.318568994889269</v>
      </c>
      <c r="U46" s="17">
        <f t="shared" si="17"/>
        <v>26.746242263483644</v>
      </c>
      <c r="V46" s="17">
        <f t="shared" si="18"/>
        <v>33.462282398452608</v>
      </c>
      <c r="W46" s="17">
        <f t="shared" si="19"/>
        <v>33.333333333333329</v>
      </c>
      <c r="X46" s="17">
        <f t="shared" si="19"/>
        <v>33.479318734793189</v>
      </c>
      <c r="Y46" s="13"/>
      <c r="Z46" s="13"/>
      <c r="AA46" s="13"/>
      <c r="AB46" s="13"/>
      <c r="AC46" s="13"/>
    </row>
    <row r="47" spans="1:29" ht="17.25" customHeight="1" thickBot="1" x14ac:dyDescent="0.25">
      <c r="A47" s="23" t="s">
        <v>23</v>
      </c>
      <c r="B47" s="24">
        <f t="shared" si="4"/>
        <v>21.966170080695221</v>
      </c>
      <c r="C47" s="25">
        <f t="shared" si="5"/>
        <v>20.130681615310458</v>
      </c>
      <c r="D47" s="24">
        <f t="shared" si="6"/>
        <v>19.765010455043313</v>
      </c>
      <c r="E47" s="25">
        <f t="shared" si="7"/>
        <v>19.786448721328764</v>
      </c>
      <c r="F47" s="25">
        <f t="shared" si="7"/>
        <v>19.621671500131821</v>
      </c>
      <c r="G47" s="23"/>
      <c r="H47" s="26">
        <f t="shared" si="8"/>
        <v>13.423339540657977</v>
      </c>
      <c r="I47" s="25">
        <f t="shared" si="9"/>
        <v>13.018174027921592</v>
      </c>
      <c r="J47" s="24">
        <f t="shared" si="10"/>
        <v>11.497228583756513</v>
      </c>
      <c r="K47" s="25">
        <f t="shared" si="11"/>
        <v>11.000527287107831</v>
      </c>
      <c r="L47" s="25">
        <f t="shared" si="11"/>
        <v>10.74677036646454</v>
      </c>
      <c r="M47" s="23"/>
      <c r="N47" s="26">
        <f t="shared" si="12"/>
        <v>48.223153320918684</v>
      </c>
      <c r="O47" s="26">
        <f t="shared" si="13"/>
        <v>48.480736958617484</v>
      </c>
      <c r="P47" s="24">
        <f t="shared" si="14"/>
        <v>45.73334660957881</v>
      </c>
      <c r="Q47" s="25">
        <f t="shared" si="15"/>
        <v>45.814658581597676</v>
      </c>
      <c r="R47" s="25">
        <f t="shared" si="15"/>
        <v>45.82124967044556</v>
      </c>
      <c r="S47" s="24"/>
      <c r="T47" s="24">
        <f t="shared" si="16"/>
        <v>16.387337057728118</v>
      </c>
      <c r="U47" s="24">
        <f t="shared" si="17"/>
        <v>18.370407398150462</v>
      </c>
      <c r="V47" s="24">
        <f t="shared" si="18"/>
        <v>23.00441435162136</v>
      </c>
      <c r="W47" s="25">
        <f t="shared" si="19"/>
        <v>23.398365409965727</v>
      </c>
      <c r="X47" s="25">
        <f t="shared" si="19"/>
        <v>23.859741629317163</v>
      </c>
      <c r="Y47" s="13"/>
      <c r="Z47" s="13"/>
      <c r="AA47" s="13"/>
      <c r="AB47" s="13"/>
      <c r="AC47" s="13"/>
    </row>
    <row r="48" spans="1:29" ht="12" customHeight="1" x14ac:dyDescent="0.2">
      <c r="A48" s="27" t="s">
        <v>51</v>
      </c>
      <c r="Y48" s="13"/>
      <c r="Z48" s="13"/>
      <c r="AA48" s="13"/>
      <c r="AB48" s="13"/>
      <c r="AC48" s="13"/>
    </row>
    <row r="49" spans="1:28" ht="12" customHeight="1" x14ac:dyDescent="0.2">
      <c r="A49" s="27" t="s">
        <v>55</v>
      </c>
      <c r="Y49" s="13"/>
      <c r="Z49" s="13"/>
      <c r="AA49" s="13"/>
      <c r="AB49" s="13"/>
    </row>
    <row r="50" spans="1:28" ht="12" customHeight="1" x14ac:dyDescent="0.2"/>
  </sheetData>
  <mergeCells count="3">
    <mergeCell ref="B4:F4"/>
    <mergeCell ref="N4:R4"/>
    <mergeCell ref="H4:L4"/>
  </mergeCells>
  <pageMargins left="0.11811023622047245" right="0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3A193-670F-4778-9DE9-E2519A420E4B}">
  <dimension ref="A1:Z50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5.42578125" style="2" customWidth="1"/>
    <col min="3" max="5" width="4.85546875" style="2" customWidth="1"/>
    <col min="6" max="6" width="1.7109375" style="2" customWidth="1"/>
    <col min="7" max="10" width="5" style="2" customWidth="1"/>
    <col min="11" max="11" width="1.7109375" style="2" customWidth="1"/>
    <col min="12" max="15" width="5.5703125" style="2" customWidth="1"/>
    <col min="16" max="16" width="1.7109375" style="2" customWidth="1"/>
    <col min="17" max="20" width="5.140625" style="2" customWidth="1"/>
    <col min="21" max="16384" width="9.140625" style="2"/>
  </cols>
  <sheetData>
    <row r="1" spans="1:26" ht="12.75" customHeight="1" x14ac:dyDescent="0.2">
      <c r="A1" s="1" t="s">
        <v>24</v>
      </c>
    </row>
    <row r="2" spans="1:26" ht="18" customHeight="1" thickBot="1" x14ac:dyDescent="0.25">
      <c r="A2" s="3" t="s">
        <v>54</v>
      </c>
    </row>
    <row r="3" spans="1:26" ht="12" customHeight="1" x14ac:dyDescent="0.2">
      <c r="A3" s="4" t="s">
        <v>0</v>
      </c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6" ht="12" customHeight="1" x14ac:dyDescent="0.2">
      <c r="A4" s="1"/>
      <c r="B4" s="35" t="s">
        <v>27</v>
      </c>
      <c r="C4" s="35"/>
      <c r="D4" s="35"/>
      <c r="E4" s="35"/>
      <c r="F4" s="1"/>
      <c r="G4" s="36" t="s">
        <v>28</v>
      </c>
      <c r="H4" s="36"/>
      <c r="I4" s="36"/>
      <c r="J4" s="36"/>
      <c r="K4" s="1"/>
      <c r="L4" s="35" t="s">
        <v>2</v>
      </c>
      <c r="M4" s="35"/>
      <c r="N4" s="35"/>
      <c r="O4" s="35"/>
      <c r="P4" s="1"/>
      <c r="Q4" s="6" t="s">
        <v>3</v>
      </c>
      <c r="R4" s="6"/>
      <c r="S4" s="6"/>
      <c r="T4" s="6"/>
    </row>
    <row r="5" spans="1:26" ht="12" customHeight="1" x14ac:dyDescent="0.2">
      <c r="A5" s="7"/>
      <c r="B5" s="7">
        <v>2000</v>
      </c>
      <c r="C5" s="8">
        <v>2010</v>
      </c>
      <c r="D5" s="7">
        <v>2020</v>
      </c>
      <c r="E5" s="7">
        <v>2021</v>
      </c>
      <c r="F5" s="7"/>
      <c r="G5" s="7">
        <v>2000</v>
      </c>
      <c r="H5" s="8">
        <v>2010</v>
      </c>
      <c r="I5" s="7">
        <v>2020</v>
      </c>
      <c r="J5" s="7">
        <v>2021</v>
      </c>
      <c r="K5" s="7"/>
      <c r="L5" s="7">
        <v>2000</v>
      </c>
      <c r="M5" s="8">
        <v>2010</v>
      </c>
      <c r="N5" s="7">
        <v>2020</v>
      </c>
      <c r="O5" s="7">
        <v>2021</v>
      </c>
      <c r="P5" s="7"/>
      <c r="Q5" s="7">
        <v>2000</v>
      </c>
      <c r="R5" s="9">
        <v>2010</v>
      </c>
      <c r="S5" s="7">
        <v>2020</v>
      </c>
      <c r="T5" s="7">
        <v>2021</v>
      </c>
    </row>
    <row r="6" spans="1:26" ht="17.25" customHeight="1" x14ac:dyDescent="0.2">
      <c r="A6" s="10" t="s">
        <v>26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6" ht="12" customHeight="1" x14ac:dyDescent="0.2">
      <c r="A7" s="1" t="s">
        <v>4</v>
      </c>
      <c r="B7" s="13">
        <v>113</v>
      </c>
      <c r="C7" s="13">
        <v>74</v>
      </c>
      <c r="D7" s="13">
        <v>52</v>
      </c>
      <c r="E7" s="13">
        <v>52</v>
      </c>
      <c r="F7" s="14"/>
      <c r="G7" s="13">
        <v>37</v>
      </c>
      <c r="H7" s="13">
        <v>57</v>
      </c>
      <c r="I7" s="13">
        <v>47</v>
      </c>
      <c r="J7" s="13">
        <v>46</v>
      </c>
      <c r="K7" s="14"/>
      <c r="L7" s="13">
        <v>241</v>
      </c>
      <c r="M7" s="13">
        <v>231</v>
      </c>
      <c r="N7" s="13">
        <v>202</v>
      </c>
      <c r="O7" s="13">
        <v>199</v>
      </c>
      <c r="P7" s="14"/>
      <c r="Q7" s="13">
        <v>123</v>
      </c>
      <c r="R7" s="13">
        <v>126</v>
      </c>
      <c r="S7" s="13">
        <v>148</v>
      </c>
      <c r="T7" s="13">
        <v>152</v>
      </c>
      <c r="U7" s="13"/>
      <c r="V7" s="13"/>
      <c r="W7" s="13"/>
      <c r="X7" s="13"/>
      <c r="Y7" s="13"/>
      <c r="Z7" s="13"/>
    </row>
    <row r="8" spans="1:26" ht="12" customHeight="1" x14ac:dyDescent="0.2">
      <c r="A8" s="1" t="s">
        <v>5</v>
      </c>
      <c r="B8" s="13">
        <v>194</v>
      </c>
      <c r="C8" s="13">
        <v>170</v>
      </c>
      <c r="D8" s="13">
        <v>158</v>
      </c>
      <c r="E8" s="13">
        <v>158</v>
      </c>
      <c r="F8" s="14"/>
      <c r="G8" s="13">
        <v>82</v>
      </c>
      <c r="H8" s="13">
        <v>124</v>
      </c>
      <c r="I8" s="13">
        <v>90</v>
      </c>
      <c r="J8" s="13">
        <v>78</v>
      </c>
      <c r="K8" s="14"/>
      <c r="L8" s="13">
        <v>394</v>
      </c>
      <c r="M8" s="13">
        <v>454</v>
      </c>
      <c r="N8" s="13">
        <v>457</v>
      </c>
      <c r="O8" s="13">
        <v>436</v>
      </c>
      <c r="P8" s="14"/>
      <c r="Q8" s="13">
        <v>160</v>
      </c>
      <c r="R8" s="13">
        <v>195</v>
      </c>
      <c r="S8" s="13">
        <v>253</v>
      </c>
      <c r="T8" s="13">
        <v>261</v>
      </c>
      <c r="U8" s="13"/>
      <c r="V8" s="13"/>
      <c r="W8" s="13"/>
      <c r="X8" s="13"/>
      <c r="Y8" s="13"/>
      <c r="Z8" s="13"/>
    </row>
    <row r="9" spans="1:26" ht="12" customHeight="1" x14ac:dyDescent="0.2">
      <c r="A9" s="1" t="s">
        <v>6</v>
      </c>
      <c r="B9" s="13">
        <v>546</v>
      </c>
      <c r="C9" s="13">
        <v>563</v>
      </c>
      <c r="D9" s="13">
        <v>562</v>
      </c>
      <c r="E9" s="13">
        <v>567</v>
      </c>
      <c r="F9" s="14"/>
      <c r="G9" s="13">
        <v>275</v>
      </c>
      <c r="H9" s="13">
        <v>296</v>
      </c>
      <c r="I9" s="13">
        <v>272</v>
      </c>
      <c r="J9" s="13">
        <v>277</v>
      </c>
      <c r="K9" s="14"/>
      <c r="L9" s="13">
        <v>1127</v>
      </c>
      <c r="M9" s="13">
        <v>1188</v>
      </c>
      <c r="N9" s="13">
        <v>1192</v>
      </c>
      <c r="O9" s="13">
        <v>1208</v>
      </c>
      <c r="P9" s="14"/>
      <c r="Q9" s="13">
        <v>351</v>
      </c>
      <c r="R9" s="13">
        <v>455</v>
      </c>
      <c r="S9" s="13">
        <v>577</v>
      </c>
      <c r="T9" s="13">
        <v>586</v>
      </c>
      <c r="U9" s="13"/>
      <c r="V9" s="13"/>
      <c r="W9" s="13"/>
      <c r="X9" s="13"/>
      <c r="Y9" s="13"/>
      <c r="Z9" s="13"/>
    </row>
    <row r="10" spans="1:26" ht="12" customHeight="1" x14ac:dyDescent="0.2">
      <c r="A10" s="1" t="s">
        <v>7</v>
      </c>
      <c r="B10" s="13">
        <v>108</v>
      </c>
      <c r="C10" s="13">
        <v>100</v>
      </c>
      <c r="D10" s="13">
        <v>88</v>
      </c>
      <c r="E10" s="13">
        <v>84</v>
      </c>
      <c r="F10" s="14"/>
      <c r="G10" s="13">
        <v>80</v>
      </c>
      <c r="H10" s="13">
        <v>57</v>
      </c>
      <c r="I10" s="13">
        <v>58</v>
      </c>
      <c r="J10" s="13">
        <v>48</v>
      </c>
      <c r="K10" s="14"/>
      <c r="L10" s="13">
        <v>264</v>
      </c>
      <c r="M10" s="13">
        <v>268</v>
      </c>
      <c r="N10" s="13">
        <v>214</v>
      </c>
      <c r="O10" s="13">
        <v>207</v>
      </c>
      <c r="P10" s="14"/>
      <c r="Q10" s="13">
        <v>143</v>
      </c>
      <c r="R10" s="13">
        <v>155</v>
      </c>
      <c r="S10" s="13">
        <v>166</v>
      </c>
      <c r="T10" s="13">
        <v>162</v>
      </c>
      <c r="U10" s="13"/>
      <c r="V10" s="13"/>
      <c r="W10" s="13"/>
      <c r="X10" s="13"/>
      <c r="Y10" s="13"/>
      <c r="Z10" s="13"/>
    </row>
    <row r="11" spans="1:26" ht="12" customHeight="1" x14ac:dyDescent="0.2">
      <c r="A11" s="1" t="s">
        <v>8</v>
      </c>
      <c r="B11" s="13">
        <v>110</v>
      </c>
      <c r="C11" s="13">
        <v>85</v>
      </c>
      <c r="D11" s="13">
        <v>101</v>
      </c>
      <c r="E11" s="13">
        <v>98</v>
      </c>
      <c r="F11" s="14"/>
      <c r="G11" s="13">
        <v>44</v>
      </c>
      <c r="H11" s="13">
        <v>71</v>
      </c>
      <c r="I11" s="13">
        <v>44</v>
      </c>
      <c r="J11" s="13">
        <v>45</v>
      </c>
      <c r="K11" s="14"/>
      <c r="L11" s="13">
        <v>218</v>
      </c>
      <c r="M11" s="13">
        <v>205</v>
      </c>
      <c r="N11" s="13">
        <v>252</v>
      </c>
      <c r="O11" s="13">
        <v>244</v>
      </c>
      <c r="P11" s="14"/>
      <c r="Q11" s="13">
        <v>106</v>
      </c>
      <c r="R11" s="13">
        <v>114</v>
      </c>
      <c r="S11" s="13">
        <v>114</v>
      </c>
      <c r="T11" s="13">
        <v>118</v>
      </c>
      <c r="U11" s="13"/>
      <c r="V11" s="13"/>
      <c r="W11" s="13"/>
      <c r="X11" s="13"/>
      <c r="Y11" s="13"/>
      <c r="Z11" s="13"/>
    </row>
    <row r="12" spans="1:26" ht="17.25" customHeight="1" x14ac:dyDescent="0.2">
      <c r="A12" s="1" t="s">
        <v>9</v>
      </c>
      <c r="B12" s="13">
        <v>298</v>
      </c>
      <c r="C12" s="13">
        <v>319</v>
      </c>
      <c r="D12" s="13">
        <v>346</v>
      </c>
      <c r="E12" s="13">
        <v>342</v>
      </c>
      <c r="F12" s="14"/>
      <c r="G12" s="13">
        <v>180</v>
      </c>
      <c r="H12" s="13">
        <v>184</v>
      </c>
      <c r="I12" s="13">
        <v>140</v>
      </c>
      <c r="J12" s="13">
        <v>154</v>
      </c>
      <c r="K12" s="14"/>
      <c r="L12" s="13">
        <v>655</v>
      </c>
      <c r="M12" s="13">
        <v>732</v>
      </c>
      <c r="N12" s="13">
        <v>759</v>
      </c>
      <c r="O12" s="13">
        <v>759</v>
      </c>
      <c r="P12" s="14"/>
      <c r="Q12" s="13">
        <v>218</v>
      </c>
      <c r="R12" s="13">
        <v>273</v>
      </c>
      <c r="S12" s="13">
        <v>354</v>
      </c>
      <c r="T12" s="13">
        <v>364</v>
      </c>
      <c r="U12" s="13"/>
      <c r="V12" s="13"/>
      <c r="W12" s="13"/>
      <c r="X12" s="13"/>
      <c r="Y12" s="13"/>
      <c r="Z12" s="13"/>
    </row>
    <row r="13" spans="1:26" ht="12" customHeight="1" x14ac:dyDescent="0.2">
      <c r="A13" s="1" t="s">
        <v>10</v>
      </c>
      <c r="B13" s="13">
        <v>844</v>
      </c>
      <c r="C13" s="13">
        <v>1030</v>
      </c>
      <c r="D13" s="13">
        <v>1375</v>
      </c>
      <c r="E13" s="13">
        <v>1381</v>
      </c>
      <c r="F13" s="14"/>
      <c r="G13" s="13">
        <v>399</v>
      </c>
      <c r="H13" s="13">
        <v>465</v>
      </c>
      <c r="I13" s="13">
        <v>593</v>
      </c>
      <c r="J13" s="13">
        <v>581</v>
      </c>
      <c r="K13" s="14"/>
      <c r="L13" s="13">
        <v>1676</v>
      </c>
      <c r="M13" s="13">
        <v>2080</v>
      </c>
      <c r="N13" s="13">
        <v>2602</v>
      </c>
      <c r="O13" s="13">
        <v>2698</v>
      </c>
      <c r="P13" s="14"/>
      <c r="Q13" s="13">
        <v>409</v>
      </c>
      <c r="R13" s="13">
        <v>523</v>
      </c>
      <c r="S13" s="13">
        <v>816</v>
      </c>
      <c r="T13" s="13">
        <v>852</v>
      </c>
      <c r="U13" s="13"/>
      <c r="V13" s="13"/>
      <c r="W13" s="13"/>
      <c r="X13" s="13"/>
      <c r="Y13" s="13"/>
      <c r="Z13" s="13"/>
    </row>
    <row r="14" spans="1:26" ht="12" customHeight="1" x14ac:dyDescent="0.2">
      <c r="A14" s="1" t="s">
        <v>11</v>
      </c>
      <c r="B14" s="13">
        <v>89</v>
      </c>
      <c r="C14" s="13">
        <v>54</v>
      </c>
      <c r="D14" s="13">
        <v>35</v>
      </c>
      <c r="E14" s="13">
        <v>37</v>
      </c>
      <c r="F14" s="14"/>
      <c r="G14" s="13">
        <v>32</v>
      </c>
      <c r="H14" s="13">
        <v>44</v>
      </c>
      <c r="I14" s="13">
        <v>22</v>
      </c>
      <c r="J14" s="13">
        <v>24</v>
      </c>
      <c r="K14" s="14"/>
      <c r="L14" s="13">
        <v>182</v>
      </c>
      <c r="M14" s="13">
        <v>164</v>
      </c>
      <c r="N14" s="13">
        <v>133</v>
      </c>
      <c r="O14" s="13">
        <v>130</v>
      </c>
      <c r="P14" s="14"/>
      <c r="Q14" s="13">
        <v>102</v>
      </c>
      <c r="R14" s="13">
        <v>102</v>
      </c>
      <c r="S14" s="13">
        <v>117</v>
      </c>
      <c r="T14" s="13">
        <v>122</v>
      </c>
      <c r="U14" s="13"/>
      <c r="V14" s="13"/>
      <c r="W14" s="13"/>
      <c r="X14" s="13"/>
      <c r="Y14" s="13"/>
      <c r="Z14" s="13"/>
    </row>
    <row r="15" spans="1:26" ht="12" customHeight="1" x14ac:dyDescent="0.2">
      <c r="A15" s="1" t="s">
        <v>12</v>
      </c>
      <c r="B15" s="13">
        <v>60</v>
      </c>
      <c r="C15" s="13">
        <v>43</v>
      </c>
      <c r="D15" s="13">
        <v>12</v>
      </c>
      <c r="E15" s="13">
        <v>14</v>
      </c>
      <c r="F15" s="14"/>
      <c r="G15" s="13">
        <v>26</v>
      </c>
      <c r="H15" s="13">
        <v>24</v>
      </c>
      <c r="I15" s="13">
        <v>33</v>
      </c>
      <c r="J15" s="13">
        <v>31</v>
      </c>
      <c r="K15" s="14"/>
      <c r="L15" s="13">
        <v>145</v>
      </c>
      <c r="M15" s="13">
        <v>127</v>
      </c>
      <c r="N15" s="13">
        <v>94</v>
      </c>
      <c r="O15" s="13">
        <v>99</v>
      </c>
      <c r="P15" s="14"/>
      <c r="Q15" s="13">
        <v>65</v>
      </c>
      <c r="R15" s="13">
        <v>65</v>
      </c>
      <c r="S15" s="13">
        <v>86</v>
      </c>
      <c r="T15" s="13">
        <v>80</v>
      </c>
      <c r="U15" s="13"/>
      <c r="V15" s="13"/>
      <c r="W15" s="13"/>
      <c r="X15" s="13"/>
      <c r="Y15" s="13"/>
      <c r="Z15" s="13"/>
    </row>
    <row r="16" spans="1:26" ht="12" customHeight="1" x14ac:dyDescent="0.2">
      <c r="A16" s="1" t="s">
        <v>13</v>
      </c>
      <c r="B16" s="13">
        <v>443</v>
      </c>
      <c r="C16" s="13">
        <v>452</v>
      </c>
      <c r="D16" s="13">
        <v>514</v>
      </c>
      <c r="E16" s="13">
        <v>535</v>
      </c>
      <c r="F16" s="14"/>
      <c r="G16" s="13">
        <v>171</v>
      </c>
      <c r="H16" s="13">
        <v>195</v>
      </c>
      <c r="I16" s="13">
        <v>223</v>
      </c>
      <c r="J16" s="13">
        <v>200</v>
      </c>
      <c r="K16" s="14"/>
      <c r="L16" s="13">
        <v>787</v>
      </c>
      <c r="M16" s="13">
        <v>899</v>
      </c>
      <c r="N16" s="13">
        <v>992</v>
      </c>
      <c r="O16" s="13">
        <v>995</v>
      </c>
      <c r="P16" s="14"/>
      <c r="Q16" s="13">
        <v>184</v>
      </c>
      <c r="R16" s="13">
        <v>268</v>
      </c>
      <c r="S16" s="13">
        <v>385</v>
      </c>
      <c r="T16" s="13">
        <v>405</v>
      </c>
      <c r="U16" s="13"/>
      <c r="V16" s="13"/>
      <c r="W16" s="13"/>
      <c r="X16" s="13"/>
      <c r="Y16" s="13"/>
      <c r="Z16" s="13"/>
    </row>
    <row r="17" spans="1:26" ht="17.25" customHeight="1" x14ac:dyDescent="0.2">
      <c r="A17" s="1" t="s">
        <v>14</v>
      </c>
      <c r="B17" s="13">
        <v>90</v>
      </c>
      <c r="C17" s="13">
        <v>83</v>
      </c>
      <c r="D17" s="13">
        <v>68</v>
      </c>
      <c r="E17" s="13">
        <v>67</v>
      </c>
      <c r="F17" s="14"/>
      <c r="G17" s="13">
        <v>48</v>
      </c>
      <c r="H17" s="13">
        <v>28</v>
      </c>
      <c r="I17" s="13">
        <v>29</v>
      </c>
      <c r="J17" s="13">
        <v>32</v>
      </c>
      <c r="K17" s="14"/>
      <c r="L17" s="13">
        <v>188</v>
      </c>
      <c r="M17" s="13">
        <v>197</v>
      </c>
      <c r="N17" s="13">
        <v>173</v>
      </c>
      <c r="O17" s="13">
        <v>170</v>
      </c>
      <c r="P17" s="14"/>
      <c r="Q17" s="13">
        <v>51</v>
      </c>
      <c r="R17" s="13">
        <v>86</v>
      </c>
      <c r="S17" s="13">
        <v>102</v>
      </c>
      <c r="T17" s="13">
        <v>107</v>
      </c>
      <c r="U17" s="13"/>
      <c r="V17" s="13"/>
      <c r="W17" s="13"/>
      <c r="X17" s="13"/>
      <c r="Y17" s="13"/>
      <c r="Z17" s="13"/>
    </row>
    <row r="18" spans="1:26" ht="12" customHeight="1" x14ac:dyDescent="0.2">
      <c r="A18" s="1" t="s">
        <v>15</v>
      </c>
      <c r="B18" s="13">
        <v>378</v>
      </c>
      <c r="C18" s="13">
        <v>373</v>
      </c>
      <c r="D18" s="13">
        <v>356</v>
      </c>
      <c r="E18" s="13">
        <v>362</v>
      </c>
      <c r="F18" s="14"/>
      <c r="G18" s="13">
        <v>194</v>
      </c>
      <c r="H18" s="13">
        <v>205</v>
      </c>
      <c r="I18" s="13">
        <v>181</v>
      </c>
      <c r="J18" s="13">
        <v>169</v>
      </c>
      <c r="K18" s="14"/>
      <c r="L18" s="13">
        <v>792</v>
      </c>
      <c r="M18" s="13">
        <v>861</v>
      </c>
      <c r="N18" s="13">
        <v>805</v>
      </c>
      <c r="O18" s="13">
        <v>810</v>
      </c>
      <c r="P18" s="14"/>
      <c r="Q18" s="13">
        <v>315</v>
      </c>
      <c r="R18" s="13">
        <v>363</v>
      </c>
      <c r="S18" s="13">
        <v>464</v>
      </c>
      <c r="T18" s="13">
        <v>469</v>
      </c>
      <c r="U18" s="13"/>
      <c r="V18" s="13"/>
      <c r="W18" s="13"/>
      <c r="X18" s="13"/>
      <c r="Y18" s="13"/>
      <c r="Z18" s="13"/>
    </row>
    <row r="19" spans="1:26" ht="12" customHeight="1" x14ac:dyDescent="0.2">
      <c r="A19" s="1" t="s">
        <v>16</v>
      </c>
      <c r="B19" s="13">
        <v>26</v>
      </c>
      <c r="C19" s="13">
        <v>20</v>
      </c>
      <c r="D19" s="13">
        <v>12</v>
      </c>
      <c r="E19" s="13">
        <v>17</v>
      </c>
      <c r="F19" s="14"/>
      <c r="G19" s="13">
        <v>7</v>
      </c>
      <c r="H19" s="13">
        <v>13</v>
      </c>
      <c r="I19" s="13">
        <v>9</v>
      </c>
      <c r="J19" s="13">
        <v>7</v>
      </c>
      <c r="K19" s="14"/>
      <c r="L19" s="13">
        <v>59</v>
      </c>
      <c r="M19" s="13">
        <v>51</v>
      </c>
      <c r="N19" s="13">
        <v>43</v>
      </c>
      <c r="O19" s="13">
        <v>44</v>
      </c>
      <c r="P19" s="14"/>
      <c r="Q19" s="13">
        <v>37</v>
      </c>
      <c r="R19" s="13">
        <v>35</v>
      </c>
      <c r="S19" s="13">
        <v>37</v>
      </c>
      <c r="T19" s="13">
        <v>37</v>
      </c>
      <c r="U19" s="13"/>
      <c r="V19" s="13"/>
      <c r="W19" s="13"/>
      <c r="X19" s="13"/>
      <c r="Y19" s="13"/>
      <c r="Z19" s="13"/>
    </row>
    <row r="20" spans="1:26" ht="12" customHeight="1" x14ac:dyDescent="0.2">
      <c r="A20" s="1" t="s">
        <v>17</v>
      </c>
      <c r="B20" s="13">
        <v>231</v>
      </c>
      <c r="C20" s="13">
        <v>208</v>
      </c>
      <c r="D20" s="13">
        <v>182</v>
      </c>
      <c r="E20" s="13">
        <v>188</v>
      </c>
      <c r="F20" s="14"/>
      <c r="G20" s="13">
        <v>111</v>
      </c>
      <c r="H20" s="13">
        <v>93</v>
      </c>
      <c r="I20" s="13">
        <v>86</v>
      </c>
      <c r="J20" s="13">
        <v>88</v>
      </c>
      <c r="K20" s="14"/>
      <c r="L20" s="13">
        <v>499</v>
      </c>
      <c r="M20" s="13">
        <v>517</v>
      </c>
      <c r="N20" s="13">
        <v>475</v>
      </c>
      <c r="O20" s="13">
        <v>469</v>
      </c>
      <c r="P20" s="14"/>
      <c r="Q20" s="13">
        <v>172</v>
      </c>
      <c r="R20" s="13">
        <v>201</v>
      </c>
      <c r="S20" s="13">
        <v>264</v>
      </c>
      <c r="T20" s="13">
        <v>274</v>
      </c>
      <c r="U20" s="13"/>
      <c r="V20" s="13"/>
      <c r="W20" s="13"/>
      <c r="X20" s="13"/>
      <c r="Y20" s="13"/>
      <c r="Z20" s="13"/>
    </row>
    <row r="21" spans="1:26" ht="12" customHeight="1" x14ac:dyDescent="0.2">
      <c r="A21" s="1" t="s">
        <v>18</v>
      </c>
      <c r="B21" s="13">
        <v>85</v>
      </c>
      <c r="C21" s="13">
        <v>84</v>
      </c>
      <c r="D21" s="13">
        <v>89</v>
      </c>
      <c r="E21" s="13">
        <v>90</v>
      </c>
      <c r="F21" s="14"/>
      <c r="G21" s="13">
        <v>39</v>
      </c>
      <c r="H21" s="13">
        <v>41</v>
      </c>
      <c r="I21" s="13">
        <v>43</v>
      </c>
      <c r="J21" s="13">
        <v>43</v>
      </c>
      <c r="K21" s="14"/>
      <c r="L21" s="13">
        <v>184</v>
      </c>
      <c r="M21" s="13">
        <v>205</v>
      </c>
      <c r="N21" s="13">
        <v>190</v>
      </c>
      <c r="O21" s="13">
        <v>198</v>
      </c>
      <c r="P21" s="14"/>
      <c r="Q21" s="13">
        <v>101</v>
      </c>
      <c r="R21" s="13">
        <v>122</v>
      </c>
      <c r="S21" s="13">
        <v>138</v>
      </c>
      <c r="T21" s="13">
        <v>132</v>
      </c>
      <c r="U21" s="13"/>
      <c r="V21" s="13"/>
      <c r="W21" s="13"/>
      <c r="X21" s="13"/>
      <c r="Y21" s="13"/>
      <c r="Z21" s="13"/>
    </row>
    <row r="22" spans="1:26" ht="17.25" customHeight="1" x14ac:dyDescent="0.2">
      <c r="A22" s="1" t="s">
        <v>19</v>
      </c>
      <c r="B22" s="13">
        <v>2047</v>
      </c>
      <c r="C22" s="13">
        <v>1980</v>
      </c>
      <c r="D22" s="13">
        <v>2005</v>
      </c>
      <c r="E22" s="13">
        <v>2012</v>
      </c>
      <c r="F22" s="14"/>
      <c r="G22" s="13">
        <v>1735</v>
      </c>
      <c r="H22" s="13">
        <v>1749</v>
      </c>
      <c r="I22" s="13">
        <v>1594</v>
      </c>
      <c r="J22" s="13">
        <v>1515</v>
      </c>
      <c r="K22" s="14"/>
      <c r="L22" s="13">
        <v>5019</v>
      </c>
      <c r="M22" s="13">
        <v>5399</v>
      </c>
      <c r="N22" s="13">
        <v>5196</v>
      </c>
      <c r="O22" s="13">
        <v>5236</v>
      </c>
      <c r="P22" s="14"/>
      <c r="Q22" s="13">
        <v>1687</v>
      </c>
      <c r="R22" s="13">
        <v>2062</v>
      </c>
      <c r="S22" s="13">
        <v>2910</v>
      </c>
      <c r="T22" s="13">
        <v>2979</v>
      </c>
      <c r="U22" s="13"/>
      <c r="V22" s="13"/>
      <c r="W22" s="13"/>
      <c r="X22" s="13"/>
      <c r="Y22" s="13"/>
      <c r="Z22" s="13"/>
    </row>
    <row r="23" spans="1:26" ht="17.25" customHeight="1" x14ac:dyDescent="0.2">
      <c r="A23" s="1" t="s">
        <v>20</v>
      </c>
      <c r="B23" s="14">
        <f>SUM(B24:B25)</f>
        <v>3615</v>
      </c>
      <c r="C23" s="14">
        <f t="shared" ref="C23:R23" si="0">SUM(C24:C25)</f>
        <v>3658</v>
      </c>
      <c r="D23" s="14">
        <f>SUM(D24:D25)</f>
        <v>3950</v>
      </c>
      <c r="E23" s="14">
        <f>SUM(E24:E25)</f>
        <v>3992</v>
      </c>
      <c r="F23" s="14"/>
      <c r="G23" s="14">
        <f t="shared" si="0"/>
        <v>1725</v>
      </c>
      <c r="H23" s="14">
        <f t="shared" si="0"/>
        <v>1897</v>
      </c>
      <c r="I23" s="14">
        <f>SUM(I24:I25)</f>
        <v>1870</v>
      </c>
      <c r="J23" s="14">
        <f>SUM(J24:J25)</f>
        <v>1823</v>
      </c>
      <c r="K23" s="14"/>
      <c r="L23" s="14">
        <f t="shared" si="0"/>
        <v>7411</v>
      </c>
      <c r="M23" s="14">
        <f t="shared" si="0"/>
        <v>8179</v>
      </c>
      <c r="N23" s="14">
        <f>SUM(N24:N25)</f>
        <v>8583</v>
      </c>
      <c r="O23" s="14">
        <f>SUM(O24:O25)</f>
        <v>8666</v>
      </c>
      <c r="P23" s="14"/>
      <c r="Q23" s="14">
        <f t="shared" si="0"/>
        <v>2537</v>
      </c>
      <c r="R23" s="14">
        <f t="shared" si="0"/>
        <v>3083</v>
      </c>
      <c r="S23" s="14">
        <f>SUM(S24:S25)</f>
        <v>4021</v>
      </c>
      <c r="T23" s="14">
        <f>SUM(T24:T25)</f>
        <v>4121</v>
      </c>
      <c r="U23" s="13"/>
      <c r="V23" s="13"/>
      <c r="W23" s="13"/>
      <c r="X23" s="13"/>
      <c r="Y23" s="13"/>
      <c r="Z23" s="13"/>
    </row>
    <row r="24" spans="1:26" ht="12" customHeight="1" x14ac:dyDescent="0.2">
      <c r="A24" s="15" t="s">
        <v>21</v>
      </c>
      <c r="B24" s="14">
        <f>SUM(B8:B9,B11:B13,B16:B17,B18,B20)</f>
        <v>3134</v>
      </c>
      <c r="C24" s="14">
        <f t="shared" ref="C24:R24" si="1">SUM(C8:C9,C11:C13,C16:C17,C18,C20)</f>
        <v>3283</v>
      </c>
      <c r="D24" s="14">
        <f>SUM(D8:D9,D11:D13,D16:D17,D18,D20)</f>
        <v>3662</v>
      </c>
      <c r="E24" s="14">
        <f>SUM(E8:E9,E11:E13,E16:E17,E18,E20)</f>
        <v>3698</v>
      </c>
      <c r="F24" s="14"/>
      <c r="G24" s="14">
        <f t="shared" si="1"/>
        <v>1504</v>
      </c>
      <c r="H24" s="14">
        <f t="shared" si="1"/>
        <v>1661</v>
      </c>
      <c r="I24" s="14">
        <f>SUM(I8:I9,I11:I13,I16:I17,I18,I20)</f>
        <v>1658</v>
      </c>
      <c r="J24" s="14">
        <f>SUM(J8:J9,J11:J13,J16:J17,J18,J20)</f>
        <v>1624</v>
      </c>
      <c r="K24" s="14"/>
      <c r="L24" s="14">
        <f t="shared" si="1"/>
        <v>6336</v>
      </c>
      <c r="M24" s="14">
        <f t="shared" si="1"/>
        <v>7133</v>
      </c>
      <c r="N24" s="14">
        <f>SUM(N8:N9,N11:N13,N16:N17,N18,N20)</f>
        <v>7707</v>
      </c>
      <c r="O24" s="14">
        <f>SUM(O8:O9,O11:O13,O16:O17,O18,O20)</f>
        <v>7789</v>
      </c>
      <c r="P24" s="14"/>
      <c r="Q24" s="14">
        <f t="shared" si="1"/>
        <v>1966</v>
      </c>
      <c r="R24" s="14">
        <f t="shared" si="1"/>
        <v>2478</v>
      </c>
      <c r="S24" s="14">
        <f>SUM(S8:S9,S11:S13,S16:S17,S18,S20)</f>
        <v>3329</v>
      </c>
      <c r="T24" s="14">
        <f>SUM(T8:T9,T11:T13,T16:T17,T18,T20)</f>
        <v>3436</v>
      </c>
      <c r="U24" s="13"/>
      <c r="V24" s="13"/>
      <c r="W24" s="13"/>
      <c r="X24" s="13"/>
      <c r="Y24" s="13"/>
      <c r="Z24" s="13"/>
    </row>
    <row r="25" spans="1:26" ht="12" customHeight="1" x14ac:dyDescent="0.2">
      <c r="A25" s="15" t="s">
        <v>22</v>
      </c>
      <c r="B25" s="14">
        <f>SUM(B7,B10,B14:B15,B19,B21)</f>
        <v>481</v>
      </c>
      <c r="C25" s="14">
        <f t="shared" ref="C25:R25" si="2">SUM(C7,C10,C14:C15,C19,C21)</f>
        <v>375</v>
      </c>
      <c r="D25" s="14">
        <f>SUM(D7,D10,D14:D15,D19,D21)</f>
        <v>288</v>
      </c>
      <c r="E25" s="14">
        <f>SUM(E7,E10,E14:E15,E19,E21)</f>
        <v>294</v>
      </c>
      <c r="F25" s="14"/>
      <c r="G25" s="14">
        <f t="shared" si="2"/>
        <v>221</v>
      </c>
      <c r="H25" s="14">
        <f t="shared" si="2"/>
        <v>236</v>
      </c>
      <c r="I25" s="14">
        <f>SUM(I7,I10,I14:I15,I19,I21)</f>
        <v>212</v>
      </c>
      <c r="J25" s="14">
        <f>SUM(J7,J10,J14:J15,J19,J21)</f>
        <v>199</v>
      </c>
      <c r="K25" s="14"/>
      <c r="L25" s="14">
        <f t="shared" si="2"/>
        <v>1075</v>
      </c>
      <c r="M25" s="14">
        <f t="shared" si="2"/>
        <v>1046</v>
      </c>
      <c r="N25" s="14">
        <f>SUM(N7,N10,N14:N15,N19,N21)</f>
        <v>876</v>
      </c>
      <c r="O25" s="14">
        <f>SUM(O7,O10,O14:O15,O19,O21)</f>
        <v>877</v>
      </c>
      <c r="P25" s="14"/>
      <c r="Q25" s="14">
        <f t="shared" si="2"/>
        <v>571</v>
      </c>
      <c r="R25" s="14">
        <f t="shared" si="2"/>
        <v>605</v>
      </c>
      <c r="S25" s="14">
        <f>SUM(S7,S10,S14:S15,S19,S21)</f>
        <v>692</v>
      </c>
      <c r="T25" s="14">
        <f>SUM(T7,T10,T14:T15,T19,T21)</f>
        <v>685</v>
      </c>
      <c r="U25" s="13"/>
      <c r="V25" s="13"/>
      <c r="W25" s="13"/>
      <c r="X25" s="13"/>
      <c r="Y25" s="13"/>
      <c r="Z25" s="13"/>
    </row>
    <row r="26" spans="1:26" ht="17.25" customHeight="1" x14ac:dyDescent="0.2">
      <c r="A26" s="10" t="s">
        <v>23</v>
      </c>
      <c r="B26" s="16">
        <f>SUM(B22,B23)</f>
        <v>5662</v>
      </c>
      <c r="C26" s="16">
        <f t="shared" ref="C26:R26" si="3">SUM(C22,C23)</f>
        <v>5638</v>
      </c>
      <c r="D26" s="16">
        <f>SUM(D22,D23)</f>
        <v>5955</v>
      </c>
      <c r="E26" s="16">
        <f>SUM(E22,E23)</f>
        <v>6004</v>
      </c>
      <c r="F26" s="16"/>
      <c r="G26" s="16">
        <f t="shared" si="3"/>
        <v>3460</v>
      </c>
      <c r="H26" s="16">
        <f t="shared" si="3"/>
        <v>3646</v>
      </c>
      <c r="I26" s="16">
        <f>SUM(I22,I23)</f>
        <v>3464</v>
      </c>
      <c r="J26" s="16">
        <f>SUM(J22,J23)</f>
        <v>3338</v>
      </c>
      <c r="K26" s="16"/>
      <c r="L26" s="16">
        <f t="shared" si="3"/>
        <v>12430</v>
      </c>
      <c r="M26" s="16">
        <f t="shared" si="3"/>
        <v>13578</v>
      </c>
      <c r="N26" s="16">
        <f>SUM(N22,N23)</f>
        <v>13779</v>
      </c>
      <c r="O26" s="16">
        <f>SUM(O22,O23)</f>
        <v>13902</v>
      </c>
      <c r="P26" s="16"/>
      <c r="Q26" s="16">
        <f t="shared" si="3"/>
        <v>4224</v>
      </c>
      <c r="R26" s="16">
        <f t="shared" si="3"/>
        <v>5145</v>
      </c>
      <c r="S26" s="16">
        <f>SUM(S22,S23)</f>
        <v>6931</v>
      </c>
      <c r="T26" s="16">
        <f>SUM(T22,T23)</f>
        <v>7100</v>
      </c>
      <c r="U26" s="13"/>
      <c r="V26" s="13"/>
      <c r="W26" s="13"/>
      <c r="X26" s="13"/>
      <c r="Y26" s="13"/>
      <c r="Z26" s="13"/>
    </row>
    <row r="27" spans="1:26" ht="17.25" customHeight="1" x14ac:dyDescent="0.2">
      <c r="A27" s="10" t="s">
        <v>25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  <c r="Z27" s="13"/>
    </row>
    <row r="28" spans="1:26" ht="12" customHeight="1" x14ac:dyDescent="0.2">
      <c r="A28" s="1" t="s">
        <v>4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11.581291759465479</v>
      </c>
      <c r="E28" s="17">
        <f>E7/SUM($T7,$O7,$J7,$E7)*100</f>
        <v>11.581291759465479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10.46770601336303</v>
      </c>
      <c r="J28" s="17">
        <f>J7/SUM($T7,$O7,$J7,$E7)*100</f>
        <v>10.244988864142538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44.988864142538972</v>
      </c>
      <c r="O28" s="17">
        <f>O7/SUM($T7,$O7,$J7,$E7)*100</f>
        <v>44.320712694877507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32.962138084632514</v>
      </c>
      <c r="T28" s="17">
        <f>T7/SUM($T7,$O7,$J7,$E7)*100</f>
        <v>33.853006681514472</v>
      </c>
      <c r="U28" s="13"/>
      <c r="V28" s="13"/>
      <c r="W28" s="13"/>
      <c r="X28" s="13"/>
      <c r="Y28" s="13"/>
      <c r="Z28" s="13"/>
    </row>
    <row r="29" spans="1:26" ht="12" customHeight="1" x14ac:dyDescent="0.2">
      <c r="A29" s="1" t="s">
        <v>5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7">
        <f t="shared" ref="D29:D47" si="6">D8/SUM($S8,$N8,$I8,$D8)*100</f>
        <v>16.492693110647181</v>
      </c>
      <c r="E29" s="17">
        <f t="shared" ref="E29:E44" si="7">E8/SUM($T8,$O8,$J8,$E8)*100</f>
        <v>16.934619506966776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17">
        <f t="shared" ref="I29:I47" si="10">I8/SUM($S8,$N8,$I8,$D8)*100</f>
        <v>9.3945720250521916</v>
      </c>
      <c r="J29" s="17">
        <f t="shared" ref="J29:J44" si="11">J8/SUM($T8,$O8,$J8,$E8)*100</f>
        <v>8.360128617363344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47.703549060542798</v>
      </c>
      <c r="O29" s="17">
        <f t="shared" ref="O29:O44" si="15">O8/SUM($T8,$O8,$J8,$E8)*100</f>
        <v>46.730975348338696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26.409185803757829</v>
      </c>
      <c r="T29" s="17">
        <f t="shared" ref="T29:T44" si="19">T8/SUM($T8,$O8,$J8,$E8)*100</f>
        <v>27.974276527331188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6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21.5904725316942</v>
      </c>
      <c r="E30" s="17">
        <f t="shared" si="7"/>
        <v>21.49355572403336</v>
      </c>
      <c r="F30" s="1"/>
      <c r="G30" s="19">
        <f t="shared" si="8"/>
        <v>11.961722488038278</v>
      </c>
      <c r="H30" s="20">
        <f t="shared" si="9"/>
        <v>11.830535571542766</v>
      </c>
      <c r="I30" s="17">
        <f t="shared" si="10"/>
        <v>10.449481367652709</v>
      </c>
      <c r="J30" s="17">
        <f t="shared" si="11"/>
        <v>10.500379075056861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45.793315405301577</v>
      </c>
      <c r="O30" s="17">
        <f t="shared" si="15"/>
        <v>45.792266868840031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22.166730695351518</v>
      </c>
      <c r="T30" s="17">
        <f t="shared" si="19"/>
        <v>22.21379833206975</v>
      </c>
      <c r="U30" s="13"/>
      <c r="V30" s="13"/>
      <c r="W30" s="13"/>
      <c r="X30" s="13"/>
      <c r="Y30" s="13"/>
      <c r="Z30" s="13"/>
    </row>
    <row r="31" spans="1:26" ht="12" customHeight="1" x14ac:dyDescent="0.2">
      <c r="A31" s="1" t="s">
        <v>7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16.730038022813687</v>
      </c>
      <c r="E31" s="17">
        <f t="shared" si="7"/>
        <v>16.766467065868262</v>
      </c>
      <c r="F31" s="1"/>
      <c r="G31" s="19">
        <f t="shared" si="8"/>
        <v>13.445378151260504</v>
      </c>
      <c r="H31" s="20">
        <f t="shared" si="9"/>
        <v>9.8275862068965516</v>
      </c>
      <c r="I31" s="17">
        <f t="shared" si="10"/>
        <v>11.02661596958175</v>
      </c>
      <c r="J31" s="17">
        <f t="shared" si="11"/>
        <v>9.5808383233532943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40.684410646387832</v>
      </c>
      <c r="O31" s="17">
        <f t="shared" si="15"/>
        <v>41.317365269461078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31.558935361216729</v>
      </c>
      <c r="T31" s="17">
        <f t="shared" si="19"/>
        <v>32.335329341317362</v>
      </c>
      <c r="U31" s="13"/>
      <c r="V31" s="13"/>
      <c r="W31" s="13"/>
      <c r="X31" s="13"/>
      <c r="Y31" s="13"/>
      <c r="Z31" s="13"/>
    </row>
    <row r="32" spans="1:26" ht="12" customHeight="1" x14ac:dyDescent="0.2">
      <c r="A32" s="1" t="s">
        <v>8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19.765166340508806</v>
      </c>
      <c r="E32" s="17">
        <f t="shared" si="7"/>
        <v>19.405940594059405</v>
      </c>
      <c r="F32" s="1"/>
      <c r="G32" s="19">
        <f t="shared" si="8"/>
        <v>9.2050209205020916</v>
      </c>
      <c r="H32" s="20">
        <f t="shared" si="9"/>
        <v>14.947368421052632</v>
      </c>
      <c r="I32" s="17">
        <f t="shared" si="10"/>
        <v>8.6105675146771041</v>
      </c>
      <c r="J32" s="17">
        <f t="shared" si="11"/>
        <v>8.9108910891089099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49.315068493150683</v>
      </c>
      <c r="O32" s="17">
        <f t="shared" si="15"/>
        <v>48.316831683168317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22.309197651663403</v>
      </c>
      <c r="T32" s="17">
        <f t="shared" si="19"/>
        <v>23.366336633663369</v>
      </c>
      <c r="U32" s="13"/>
      <c r="V32" s="13"/>
      <c r="W32" s="13"/>
      <c r="X32" s="13"/>
      <c r="Y32" s="13"/>
      <c r="Z32" s="13"/>
    </row>
    <row r="33" spans="1:26" ht="17.25" customHeight="1" x14ac:dyDescent="0.2">
      <c r="A33" s="1" t="s">
        <v>9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21.638524077548468</v>
      </c>
      <c r="E33" s="17">
        <f t="shared" si="7"/>
        <v>21.124150710315011</v>
      </c>
      <c r="F33" s="1"/>
      <c r="G33" s="19">
        <f t="shared" si="8"/>
        <v>13.323464100666174</v>
      </c>
      <c r="H33" s="20">
        <f t="shared" si="9"/>
        <v>12.201591511936339</v>
      </c>
      <c r="I33" s="17">
        <f t="shared" si="10"/>
        <v>8.7554721701063176</v>
      </c>
      <c r="J33" s="17">
        <f t="shared" si="11"/>
        <v>9.5120444718962318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47.467166979362105</v>
      </c>
      <c r="O33" s="17">
        <f t="shared" si="15"/>
        <v>46.880790611488571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22.138836772983115</v>
      </c>
      <c r="T33" s="17">
        <f t="shared" si="19"/>
        <v>22.483014206300187</v>
      </c>
      <c r="U33" s="13"/>
      <c r="V33" s="13"/>
      <c r="W33" s="13"/>
      <c r="X33" s="13"/>
      <c r="Y33" s="13"/>
      <c r="Z33" s="13"/>
    </row>
    <row r="34" spans="1:26" ht="12" customHeight="1" x14ac:dyDescent="0.2">
      <c r="A34" s="1" t="s">
        <v>10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25.529149647233567</v>
      </c>
      <c r="E34" s="17">
        <f t="shared" si="7"/>
        <v>25.054426705370105</v>
      </c>
      <c r="F34" s="1"/>
      <c r="G34" s="19">
        <f t="shared" si="8"/>
        <v>11.989182692307693</v>
      </c>
      <c r="H34" s="20">
        <f t="shared" si="9"/>
        <v>11.346998535871156</v>
      </c>
      <c r="I34" s="17">
        <f t="shared" si="10"/>
        <v>11.010025993316004</v>
      </c>
      <c r="J34" s="17">
        <f t="shared" si="11"/>
        <v>10.540638606676342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48.310434459710358</v>
      </c>
      <c r="O34" s="17">
        <f t="shared" si="15"/>
        <v>48.947750362844701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15.150389899740066</v>
      </c>
      <c r="T34" s="17">
        <f t="shared" si="19"/>
        <v>15.457184325108852</v>
      </c>
      <c r="U34" s="13"/>
      <c r="V34" s="13"/>
      <c r="W34" s="13"/>
      <c r="X34" s="13"/>
      <c r="Y34" s="13"/>
      <c r="Z34" s="13"/>
    </row>
    <row r="35" spans="1:26" ht="12" customHeight="1" x14ac:dyDescent="0.2">
      <c r="A35" s="1" t="s">
        <v>11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11.400651465798045</v>
      </c>
      <c r="E35" s="17">
        <f t="shared" si="7"/>
        <v>11.821086261980831</v>
      </c>
      <c r="F35" s="1"/>
      <c r="G35" s="19">
        <f t="shared" si="8"/>
        <v>7.9012345679012341</v>
      </c>
      <c r="H35" s="20">
        <f t="shared" si="9"/>
        <v>12.087912087912088</v>
      </c>
      <c r="I35" s="17">
        <f t="shared" si="10"/>
        <v>7.1661237785016292</v>
      </c>
      <c r="J35" s="17">
        <f t="shared" si="11"/>
        <v>7.6677316293929714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43.322475570032573</v>
      </c>
      <c r="O35" s="17">
        <f t="shared" si="15"/>
        <v>41.533546325878596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38.11074918566775</v>
      </c>
      <c r="T35" s="17">
        <f t="shared" si="19"/>
        <v>38.977635782747605</v>
      </c>
      <c r="U35" s="13"/>
      <c r="V35" s="13"/>
      <c r="W35" s="13"/>
      <c r="X35" s="13"/>
      <c r="Y35" s="13"/>
      <c r="Z35" s="13"/>
    </row>
    <row r="36" spans="1:26" ht="12" customHeight="1" x14ac:dyDescent="0.2">
      <c r="A36" s="1" t="s">
        <v>12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5.3333333333333339</v>
      </c>
      <c r="E36" s="17">
        <f t="shared" si="7"/>
        <v>6.25</v>
      </c>
      <c r="F36" s="1"/>
      <c r="G36" s="19">
        <f t="shared" si="8"/>
        <v>8.7837837837837842</v>
      </c>
      <c r="H36" s="20">
        <f t="shared" si="9"/>
        <v>9.2664092664092657</v>
      </c>
      <c r="I36" s="17">
        <f t="shared" si="10"/>
        <v>14.666666666666666</v>
      </c>
      <c r="J36" s="17">
        <f t="shared" si="11"/>
        <v>13.839285714285715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41.777777777777779</v>
      </c>
      <c r="O36" s="17">
        <f t="shared" si="15"/>
        <v>44.196428571428569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38.222222222222221</v>
      </c>
      <c r="T36" s="17">
        <f t="shared" si="19"/>
        <v>35.714285714285715</v>
      </c>
      <c r="U36" s="13"/>
      <c r="V36" s="13"/>
      <c r="W36" s="13"/>
      <c r="X36" s="13"/>
      <c r="Y36" s="13"/>
      <c r="Z36" s="13"/>
    </row>
    <row r="37" spans="1:26" ht="12" customHeight="1" x14ac:dyDescent="0.2">
      <c r="A37" s="1" t="s">
        <v>13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24.314096499526965</v>
      </c>
      <c r="E37" s="17">
        <f t="shared" si="7"/>
        <v>25.05854800936768</v>
      </c>
      <c r="F37" s="1"/>
      <c r="G37" s="19">
        <f t="shared" si="8"/>
        <v>10.788643533123029</v>
      </c>
      <c r="H37" s="20">
        <f t="shared" si="9"/>
        <v>10.749724366041896</v>
      </c>
      <c r="I37" s="17">
        <f t="shared" si="10"/>
        <v>10.54872280037843</v>
      </c>
      <c r="J37" s="17">
        <f t="shared" si="11"/>
        <v>9.3676814988290413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46.925260170293285</v>
      </c>
      <c r="O37" s="17">
        <f t="shared" si="15"/>
        <v>46.604215456674474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18.211920529801322</v>
      </c>
      <c r="T37" s="17">
        <f t="shared" si="19"/>
        <v>18.969555035128806</v>
      </c>
      <c r="U37" s="13"/>
      <c r="V37" s="13"/>
      <c r="W37" s="13"/>
      <c r="X37" s="13"/>
      <c r="Y37" s="13"/>
      <c r="Z37" s="13"/>
    </row>
    <row r="38" spans="1:26" ht="17.25" customHeight="1" x14ac:dyDescent="0.2">
      <c r="A38" s="1" t="s">
        <v>14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18.27956989247312</v>
      </c>
      <c r="E38" s="17">
        <f t="shared" si="7"/>
        <v>17.819148936170212</v>
      </c>
      <c r="F38" s="1"/>
      <c r="G38" s="19">
        <f t="shared" si="8"/>
        <v>12.73209549071618</v>
      </c>
      <c r="H38" s="20">
        <f t="shared" si="9"/>
        <v>7.1065989847715745</v>
      </c>
      <c r="I38" s="17">
        <f t="shared" si="10"/>
        <v>7.795698924731183</v>
      </c>
      <c r="J38" s="17">
        <f t="shared" si="11"/>
        <v>8.5106382978723403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46.505376344086017</v>
      </c>
      <c r="O38" s="17">
        <f t="shared" si="15"/>
        <v>45.212765957446813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27.419354838709676</v>
      </c>
      <c r="T38" s="17">
        <f t="shared" si="19"/>
        <v>28.457446808510639</v>
      </c>
      <c r="U38" s="13"/>
      <c r="V38" s="13"/>
      <c r="W38" s="13"/>
      <c r="X38" s="13"/>
      <c r="Y38" s="13"/>
      <c r="Z38" s="13"/>
    </row>
    <row r="39" spans="1:26" ht="12" customHeight="1" x14ac:dyDescent="0.2">
      <c r="A39" s="1" t="s">
        <v>15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19.712070874861574</v>
      </c>
      <c r="E39" s="17">
        <f t="shared" si="7"/>
        <v>20</v>
      </c>
      <c r="F39" s="1"/>
      <c r="G39" s="19">
        <f t="shared" si="8"/>
        <v>11.55449672424062</v>
      </c>
      <c r="H39" s="20">
        <f t="shared" si="9"/>
        <v>11.376248612652608</v>
      </c>
      <c r="I39" s="17">
        <f t="shared" si="10"/>
        <v>10.022148394241418</v>
      </c>
      <c r="J39" s="17">
        <f t="shared" si="11"/>
        <v>9.3370165745856362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44.573643410852718</v>
      </c>
      <c r="O39" s="17">
        <f t="shared" si="15"/>
        <v>44.751381215469614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25.692137320044296</v>
      </c>
      <c r="T39" s="17">
        <f t="shared" si="19"/>
        <v>25.91160220994475</v>
      </c>
      <c r="U39" s="13"/>
      <c r="V39" s="13"/>
      <c r="W39" s="13"/>
      <c r="X39" s="13"/>
      <c r="Y39" s="13"/>
      <c r="Z39" s="13"/>
    </row>
    <row r="40" spans="1:26" ht="12" customHeight="1" x14ac:dyDescent="0.2">
      <c r="A40" s="1" t="s">
        <v>16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11.881188118811881</v>
      </c>
      <c r="E40" s="17">
        <f t="shared" si="7"/>
        <v>16.19047619047619</v>
      </c>
      <c r="F40" s="1"/>
      <c r="G40" s="19">
        <f t="shared" si="8"/>
        <v>5.4263565891472867</v>
      </c>
      <c r="H40" s="20">
        <f t="shared" si="9"/>
        <v>10.92436974789916</v>
      </c>
      <c r="I40" s="17">
        <f t="shared" si="10"/>
        <v>8.9108910891089099</v>
      </c>
      <c r="J40" s="17">
        <f t="shared" si="11"/>
        <v>6.666666666666667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42.574257425742573</v>
      </c>
      <c r="O40" s="17">
        <f t="shared" si="15"/>
        <v>41.904761904761905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36.633663366336634</v>
      </c>
      <c r="T40" s="17">
        <f t="shared" si="19"/>
        <v>35.238095238095241</v>
      </c>
      <c r="U40" s="13"/>
      <c r="V40" s="13"/>
      <c r="W40" s="13"/>
      <c r="X40" s="13"/>
      <c r="Y40" s="13"/>
      <c r="Z40" s="13"/>
    </row>
    <row r="41" spans="1:26" ht="12" customHeight="1" x14ac:dyDescent="0.2">
      <c r="A41" s="1" t="s">
        <v>17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18.073485600794438</v>
      </c>
      <c r="E41" s="17">
        <f t="shared" si="7"/>
        <v>18.449460255152108</v>
      </c>
      <c r="F41" s="1"/>
      <c r="G41" s="19">
        <f t="shared" si="8"/>
        <v>10.957551826258637</v>
      </c>
      <c r="H41" s="20">
        <f t="shared" si="9"/>
        <v>9.1265947006869474</v>
      </c>
      <c r="I41" s="17">
        <f t="shared" si="10"/>
        <v>8.5402184707050655</v>
      </c>
      <c r="J41" s="17">
        <f t="shared" si="11"/>
        <v>8.6359175662414138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47.169811320754718</v>
      </c>
      <c r="O41" s="17">
        <f t="shared" si="15"/>
        <v>46.025515210991166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26.216484607745777</v>
      </c>
      <c r="T41" s="17">
        <f t="shared" si="19"/>
        <v>26.889106967615312</v>
      </c>
      <c r="U41" s="13"/>
      <c r="V41" s="13"/>
      <c r="W41" s="13"/>
      <c r="X41" s="13"/>
      <c r="Y41" s="13"/>
      <c r="Z41" s="13"/>
    </row>
    <row r="42" spans="1:26" ht="12" customHeight="1" x14ac:dyDescent="0.2">
      <c r="A42" s="1" t="s">
        <v>18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19.34782608695652</v>
      </c>
      <c r="E42" s="17">
        <f t="shared" si="7"/>
        <v>19.438444924406049</v>
      </c>
      <c r="F42" s="1"/>
      <c r="G42" s="19">
        <f t="shared" si="8"/>
        <v>9.5354523227383865</v>
      </c>
      <c r="H42" s="20">
        <f t="shared" si="9"/>
        <v>9.0707964601769913</v>
      </c>
      <c r="I42" s="17">
        <f t="shared" si="10"/>
        <v>9.3478260869565215</v>
      </c>
      <c r="J42" s="17">
        <f t="shared" si="11"/>
        <v>9.2872570194384458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41.304347826086953</v>
      </c>
      <c r="O42" s="17">
        <f t="shared" si="15"/>
        <v>42.764578833693307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30</v>
      </c>
      <c r="T42" s="17">
        <f t="shared" si="19"/>
        <v>28.509719222462206</v>
      </c>
      <c r="U42" s="13"/>
      <c r="V42" s="13"/>
      <c r="W42" s="13"/>
      <c r="X42" s="13"/>
      <c r="Y42" s="13"/>
      <c r="Z42" s="13"/>
    </row>
    <row r="43" spans="1:26" ht="17.25" customHeight="1" x14ac:dyDescent="0.2">
      <c r="A43" s="1" t="s">
        <v>19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17.129431866723621</v>
      </c>
      <c r="E43" s="17">
        <f t="shared" si="7"/>
        <v>17.1350706864248</v>
      </c>
      <c r="F43" s="1"/>
      <c r="G43" s="19">
        <f t="shared" si="8"/>
        <v>16.542715484363082</v>
      </c>
      <c r="H43" s="20">
        <f t="shared" si="9"/>
        <v>15.630026809651474</v>
      </c>
      <c r="I43" s="17">
        <f t="shared" si="10"/>
        <v>13.61811191798377</v>
      </c>
      <c r="J43" s="17">
        <f t="shared" si="11"/>
        <v>12.902401635155849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44.391285775309697</v>
      </c>
      <c r="O43" s="17">
        <f t="shared" si="15"/>
        <v>44.59206268097428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24.861170439982914</v>
      </c>
      <c r="T43" s="17">
        <f t="shared" si="19"/>
        <v>25.370464997445069</v>
      </c>
      <c r="U43" s="13"/>
      <c r="V43" s="13"/>
      <c r="W43" s="13"/>
      <c r="X43" s="13"/>
      <c r="Y43" s="13"/>
      <c r="Z43" s="13"/>
    </row>
    <row r="44" spans="1:26" ht="17.25" customHeight="1" x14ac:dyDescent="0.2">
      <c r="A44" s="1" t="s">
        <v>20</v>
      </c>
      <c r="B44" s="17">
        <f t="shared" si="4"/>
        <v>23.645996860282576</v>
      </c>
      <c r="C44" s="21">
        <f t="shared" si="5"/>
        <v>21.751798775049057</v>
      </c>
      <c r="D44" s="17">
        <f t="shared" si="6"/>
        <v>21.439426834563612</v>
      </c>
      <c r="E44" s="17">
        <f t="shared" si="7"/>
        <v>21.460058058273304</v>
      </c>
      <c r="F44" s="1"/>
      <c r="G44" s="19">
        <f t="shared" si="8"/>
        <v>11.283359497645213</v>
      </c>
      <c r="H44" s="21">
        <f t="shared" si="9"/>
        <v>11.280252125825058</v>
      </c>
      <c r="I44" s="17">
        <f t="shared" si="10"/>
        <v>10.149804602692141</v>
      </c>
      <c r="J44" s="17">
        <f t="shared" si="11"/>
        <v>9.8000215030641868</v>
      </c>
      <c r="K44" s="19"/>
      <c r="L44" s="19">
        <f t="shared" si="12"/>
        <v>48.475928833071691</v>
      </c>
      <c r="M44" s="19">
        <f t="shared" si="13"/>
        <v>48.635309508235714</v>
      </c>
      <c r="N44" s="17">
        <f t="shared" si="14"/>
        <v>46.585974815458101</v>
      </c>
      <c r="O44" s="17">
        <f t="shared" si="15"/>
        <v>46.586388560369855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21.824793747286147</v>
      </c>
      <c r="T44" s="17">
        <f t="shared" si="19"/>
        <v>22.153531878292657</v>
      </c>
      <c r="U44" s="13"/>
      <c r="V44" s="13"/>
      <c r="W44" s="13"/>
      <c r="X44" s="13"/>
      <c r="Y44" s="13"/>
      <c r="Z44" s="13"/>
    </row>
    <row r="45" spans="1:26" ht="12" customHeight="1" x14ac:dyDescent="0.2">
      <c r="A45" s="15" t="s">
        <v>21</v>
      </c>
      <c r="B45" s="22">
        <f t="shared" si="4"/>
        <v>24.219474497681606</v>
      </c>
      <c r="C45" s="21">
        <f t="shared" si="5"/>
        <v>22.555822741326004</v>
      </c>
      <c r="D45" s="17">
        <f t="shared" si="6"/>
        <v>22.389337246270482</v>
      </c>
      <c r="E45" s="17">
        <f t="shared" ref="E45:E47" si="20">E24/SUM($T24,$O24,$J24,$E24)*100</f>
        <v>22.348461956850187</v>
      </c>
      <c r="F45" s="1"/>
      <c r="G45" s="19">
        <f t="shared" si="8"/>
        <v>11.622874806800617</v>
      </c>
      <c r="H45" s="21">
        <f t="shared" si="9"/>
        <v>11.411885949845415</v>
      </c>
      <c r="I45" s="17">
        <f t="shared" si="10"/>
        <v>10.136952800195646</v>
      </c>
      <c r="J45" s="17">
        <f t="shared" ref="J45:J47" si="21">J24/SUM($T24,$O24,$J24,$E24)*100</f>
        <v>9.814467879373904</v>
      </c>
      <c r="K45" s="19"/>
      <c r="L45" s="19">
        <f t="shared" si="12"/>
        <v>48.964451313755795</v>
      </c>
      <c r="M45" s="19">
        <f t="shared" si="13"/>
        <v>49.007214015802134</v>
      </c>
      <c r="N45" s="17">
        <f t="shared" si="14"/>
        <v>47.120322817314744</v>
      </c>
      <c r="O45" s="17">
        <f t="shared" ref="O45:O47" si="22">O24/SUM($T24,$O24,$J24,$E24)*100</f>
        <v>47.071976793376443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20.353387136219126</v>
      </c>
      <c r="T45" s="17">
        <f t="shared" ref="T45:T47" si="23">T24/SUM($T24,$O24,$J24,$E24)*100</f>
        <v>20.76509337039947</v>
      </c>
      <c r="U45" s="13"/>
      <c r="V45" s="13"/>
      <c r="W45" s="13"/>
      <c r="X45" s="13"/>
      <c r="Y45" s="13"/>
      <c r="Z45" s="13"/>
    </row>
    <row r="46" spans="1:26" ht="12" customHeight="1" x14ac:dyDescent="0.2">
      <c r="A46" s="15" t="s">
        <v>22</v>
      </c>
      <c r="B46" s="22">
        <f t="shared" si="4"/>
        <v>20.485519591141397</v>
      </c>
      <c r="C46" s="21">
        <f t="shared" si="5"/>
        <v>16.578249336870027</v>
      </c>
      <c r="D46" s="17">
        <f t="shared" si="6"/>
        <v>13.926499032882012</v>
      </c>
      <c r="E46" s="17">
        <f t="shared" si="20"/>
        <v>14.306569343065693</v>
      </c>
      <c r="F46" s="1"/>
      <c r="G46" s="19">
        <f t="shared" si="8"/>
        <v>9.4122657580919942</v>
      </c>
      <c r="H46" s="21">
        <f t="shared" si="9"/>
        <v>10.433244916003536</v>
      </c>
      <c r="I46" s="17">
        <f t="shared" si="10"/>
        <v>10.251450676982591</v>
      </c>
      <c r="J46" s="17">
        <f t="shared" si="21"/>
        <v>9.6836982968369831</v>
      </c>
      <c r="K46" s="1"/>
      <c r="L46" s="19">
        <f t="shared" si="12"/>
        <v>45.783645655877343</v>
      </c>
      <c r="M46" s="19">
        <f t="shared" si="13"/>
        <v>46.242263483642795</v>
      </c>
      <c r="N46" s="17">
        <f t="shared" si="14"/>
        <v>42.359767891682786</v>
      </c>
      <c r="O46" s="17">
        <f t="shared" si="22"/>
        <v>42.676399026763988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33.462282398452608</v>
      </c>
      <c r="T46" s="17">
        <f t="shared" si="23"/>
        <v>33.333333333333329</v>
      </c>
      <c r="U46" s="13"/>
      <c r="V46" s="13"/>
      <c r="W46" s="13"/>
      <c r="X46" s="13"/>
      <c r="Y46" s="13"/>
      <c r="Z46" s="13"/>
    </row>
    <row r="47" spans="1:26" ht="17.25" customHeight="1" thickBot="1" x14ac:dyDescent="0.25">
      <c r="A47" s="23" t="s">
        <v>23</v>
      </c>
      <c r="B47" s="24">
        <f t="shared" si="4"/>
        <v>21.966170080695221</v>
      </c>
      <c r="C47" s="25">
        <f t="shared" si="5"/>
        <v>20.130681615310458</v>
      </c>
      <c r="D47" s="24">
        <f t="shared" si="6"/>
        <v>19.765010455043313</v>
      </c>
      <c r="E47" s="25">
        <f t="shared" si="20"/>
        <v>19.786448721328764</v>
      </c>
      <c r="F47" s="23"/>
      <c r="G47" s="26">
        <f t="shared" si="8"/>
        <v>13.423339540657977</v>
      </c>
      <c r="H47" s="25">
        <f t="shared" si="9"/>
        <v>13.018174027921592</v>
      </c>
      <c r="I47" s="24">
        <f t="shared" si="10"/>
        <v>11.497228583756513</v>
      </c>
      <c r="J47" s="25">
        <f t="shared" si="21"/>
        <v>11.000527287107831</v>
      </c>
      <c r="K47" s="23"/>
      <c r="L47" s="26">
        <f t="shared" si="12"/>
        <v>48.223153320918684</v>
      </c>
      <c r="M47" s="26">
        <f t="shared" si="13"/>
        <v>48.480736958617484</v>
      </c>
      <c r="N47" s="24">
        <f t="shared" si="14"/>
        <v>45.73334660957881</v>
      </c>
      <c r="O47" s="25">
        <f t="shared" si="22"/>
        <v>45.814658581597676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23.00441435162136</v>
      </c>
      <c r="T47" s="25">
        <f t="shared" si="23"/>
        <v>23.398365409965727</v>
      </c>
      <c r="U47" s="13"/>
      <c r="V47" s="13"/>
      <c r="W47" s="13"/>
      <c r="X47" s="13"/>
      <c r="Y47" s="13"/>
      <c r="Z47" s="13"/>
    </row>
    <row r="48" spans="1:26" ht="12" customHeight="1" x14ac:dyDescent="0.2">
      <c r="A48" s="27" t="s">
        <v>51</v>
      </c>
      <c r="U48" s="13"/>
      <c r="V48" s="13"/>
      <c r="W48" s="13"/>
      <c r="X48" s="13"/>
      <c r="Y48" s="13"/>
      <c r="Z48" s="13"/>
    </row>
    <row r="49" spans="1:25" ht="12" customHeight="1" x14ac:dyDescent="0.2">
      <c r="A49" s="27" t="s">
        <v>55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11811023622047245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4C73-9607-40B2-A83C-24403D6DB058}">
  <dimension ref="A1:Z50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5.42578125" style="2" customWidth="1"/>
    <col min="3" max="5" width="4.85546875" style="2" customWidth="1"/>
    <col min="6" max="6" width="1.7109375" style="2" customWidth="1"/>
    <col min="7" max="10" width="5" style="2" customWidth="1"/>
    <col min="11" max="11" width="1.7109375" style="2" customWidth="1"/>
    <col min="12" max="15" width="5.5703125" style="2" customWidth="1"/>
    <col min="16" max="16" width="1.7109375" style="2" customWidth="1"/>
    <col min="17" max="20" width="5.140625" style="2" customWidth="1"/>
    <col min="21" max="16384" width="9.140625" style="2"/>
  </cols>
  <sheetData>
    <row r="1" spans="1:26" ht="12.75" customHeight="1" x14ac:dyDescent="0.2">
      <c r="A1" s="1" t="s">
        <v>24</v>
      </c>
    </row>
    <row r="2" spans="1:26" ht="18" customHeight="1" thickBot="1" x14ac:dyDescent="0.25">
      <c r="A2" s="3" t="s">
        <v>53</v>
      </c>
    </row>
    <row r="3" spans="1:26" ht="12" customHeight="1" x14ac:dyDescent="0.2">
      <c r="A3" s="4" t="s">
        <v>0</v>
      </c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6" ht="12" customHeight="1" x14ac:dyDescent="0.2">
      <c r="A4" s="1"/>
      <c r="B4" s="35" t="s">
        <v>27</v>
      </c>
      <c r="C4" s="35"/>
      <c r="D4" s="35"/>
      <c r="E4" s="35"/>
      <c r="F4" s="1"/>
      <c r="G4" s="36" t="s">
        <v>28</v>
      </c>
      <c r="H4" s="36"/>
      <c r="I4" s="36"/>
      <c r="J4" s="36"/>
      <c r="K4" s="1"/>
      <c r="L4" s="35" t="s">
        <v>2</v>
      </c>
      <c r="M4" s="35"/>
      <c r="N4" s="35"/>
      <c r="O4" s="35"/>
      <c r="P4" s="1"/>
      <c r="Q4" s="6" t="s">
        <v>3</v>
      </c>
      <c r="R4" s="6"/>
      <c r="S4" s="6"/>
      <c r="T4" s="6"/>
    </row>
    <row r="5" spans="1:26" ht="12" customHeight="1" x14ac:dyDescent="0.2">
      <c r="A5" s="7"/>
      <c r="B5" s="7">
        <v>2000</v>
      </c>
      <c r="C5" s="8">
        <v>2010</v>
      </c>
      <c r="D5" s="7">
        <v>2019</v>
      </c>
      <c r="E5" s="7">
        <v>2020</v>
      </c>
      <c r="F5" s="7"/>
      <c r="G5" s="7">
        <v>2000</v>
      </c>
      <c r="H5" s="8">
        <v>2010</v>
      </c>
      <c r="I5" s="7">
        <v>2019</v>
      </c>
      <c r="J5" s="7">
        <v>2020</v>
      </c>
      <c r="K5" s="7"/>
      <c r="L5" s="7">
        <v>2000</v>
      </c>
      <c r="M5" s="8">
        <v>2010</v>
      </c>
      <c r="N5" s="7">
        <v>2019</v>
      </c>
      <c r="O5" s="7">
        <v>2020</v>
      </c>
      <c r="P5" s="7"/>
      <c r="Q5" s="7">
        <v>2000</v>
      </c>
      <c r="R5" s="9">
        <v>2010</v>
      </c>
      <c r="S5" s="7">
        <v>2019</v>
      </c>
      <c r="T5" s="7">
        <v>2020</v>
      </c>
    </row>
    <row r="6" spans="1:26" ht="17.25" customHeight="1" x14ac:dyDescent="0.2">
      <c r="A6" s="10" t="s">
        <v>26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6" ht="12" customHeight="1" x14ac:dyDescent="0.2">
      <c r="A7" s="1" t="s">
        <v>4</v>
      </c>
      <c r="B7" s="13">
        <v>113</v>
      </c>
      <c r="C7" s="13">
        <v>74</v>
      </c>
      <c r="D7" s="13">
        <v>49</v>
      </c>
      <c r="E7" s="13">
        <v>52</v>
      </c>
      <c r="F7" s="14"/>
      <c r="G7" s="13">
        <v>37</v>
      </c>
      <c r="H7" s="13">
        <v>57</v>
      </c>
      <c r="I7" s="13">
        <v>46</v>
      </c>
      <c r="J7" s="13">
        <v>47</v>
      </c>
      <c r="K7" s="14"/>
      <c r="L7" s="13">
        <v>241</v>
      </c>
      <c r="M7" s="13">
        <v>231</v>
      </c>
      <c r="N7" s="13">
        <v>195</v>
      </c>
      <c r="O7" s="13">
        <v>202</v>
      </c>
      <c r="P7" s="14"/>
      <c r="Q7" s="13">
        <v>123</v>
      </c>
      <c r="R7" s="13">
        <v>126</v>
      </c>
      <c r="S7" s="13">
        <v>155</v>
      </c>
      <c r="T7" s="13">
        <v>148</v>
      </c>
      <c r="U7" s="13"/>
      <c r="V7" s="13"/>
      <c r="W7" s="13"/>
      <c r="X7" s="13"/>
      <c r="Y7" s="13"/>
      <c r="Z7" s="13"/>
    </row>
    <row r="8" spans="1:26" ht="12" customHeight="1" x14ac:dyDescent="0.2">
      <c r="A8" s="1" t="s">
        <v>5</v>
      </c>
      <c r="B8" s="13">
        <v>194</v>
      </c>
      <c r="C8" s="13">
        <v>170</v>
      </c>
      <c r="D8" s="13">
        <v>157</v>
      </c>
      <c r="E8" s="13">
        <v>158</v>
      </c>
      <c r="F8" s="14"/>
      <c r="G8" s="13">
        <v>82</v>
      </c>
      <c r="H8" s="13">
        <v>124</v>
      </c>
      <c r="I8" s="13">
        <v>93</v>
      </c>
      <c r="J8" s="13">
        <v>90</v>
      </c>
      <c r="K8" s="14"/>
      <c r="L8" s="13">
        <v>394</v>
      </c>
      <c r="M8" s="13">
        <v>454</v>
      </c>
      <c r="N8" s="13">
        <v>452</v>
      </c>
      <c r="O8" s="13">
        <v>457</v>
      </c>
      <c r="P8" s="14"/>
      <c r="Q8" s="13">
        <v>160</v>
      </c>
      <c r="R8" s="13">
        <v>195</v>
      </c>
      <c r="S8" s="13">
        <v>250</v>
      </c>
      <c r="T8" s="13">
        <v>253</v>
      </c>
      <c r="U8" s="13"/>
      <c r="V8" s="13"/>
      <c r="W8" s="13"/>
      <c r="X8" s="13"/>
      <c r="Y8" s="13"/>
      <c r="Z8" s="13"/>
    </row>
    <row r="9" spans="1:26" ht="12" customHeight="1" x14ac:dyDescent="0.2">
      <c r="A9" s="1" t="s">
        <v>6</v>
      </c>
      <c r="B9" s="13">
        <v>546</v>
      </c>
      <c r="C9" s="13">
        <v>563</v>
      </c>
      <c r="D9" s="13">
        <v>565</v>
      </c>
      <c r="E9" s="13">
        <v>562</v>
      </c>
      <c r="F9" s="14"/>
      <c r="G9" s="13">
        <v>275</v>
      </c>
      <c r="H9" s="13">
        <v>296</v>
      </c>
      <c r="I9" s="13">
        <v>281</v>
      </c>
      <c r="J9" s="13">
        <v>272</v>
      </c>
      <c r="K9" s="14"/>
      <c r="L9" s="13">
        <v>1127</v>
      </c>
      <c r="M9" s="13">
        <v>1188</v>
      </c>
      <c r="N9" s="13">
        <v>1165</v>
      </c>
      <c r="O9" s="13">
        <v>1192</v>
      </c>
      <c r="P9" s="14"/>
      <c r="Q9" s="13">
        <v>351</v>
      </c>
      <c r="R9" s="13">
        <v>455</v>
      </c>
      <c r="S9" s="13">
        <v>582</v>
      </c>
      <c r="T9" s="13">
        <v>577</v>
      </c>
      <c r="U9" s="13"/>
      <c r="V9" s="13"/>
      <c r="W9" s="13"/>
      <c r="X9" s="13"/>
      <c r="Y9" s="13"/>
      <c r="Z9" s="13"/>
    </row>
    <row r="10" spans="1:26" ht="12" customHeight="1" x14ac:dyDescent="0.2">
      <c r="A10" s="1" t="s">
        <v>7</v>
      </c>
      <c r="B10" s="13">
        <v>108</v>
      </c>
      <c r="C10" s="13">
        <v>100</v>
      </c>
      <c r="D10" s="13">
        <v>85</v>
      </c>
      <c r="E10" s="13">
        <v>88</v>
      </c>
      <c r="F10" s="14"/>
      <c r="G10" s="13">
        <v>80</v>
      </c>
      <c r="H10" s="13">
        <v>57</v>
      </c>
      <c r="I10" s="13">
        <v>58</v>
      </c>
      <c r="J10" s="13">
        <v>58</v>
      </c>
      <c r="K10" s="14"/>
      <c r="L10" s="13">
        <v>264</v>
      </c>
      <c r="M10" s="13">
        <v>268</v>
      </c>
      <c r="N10" s="13">
        <v>226</v>
      </c>
      <c r="O10" s="13">
        <v>214</v>
      </c>
      <c r="P10" s="14"/>
      <c r="Q10" s="13">
        <v>143</v>
      </c>
      <c r="R10" s="13">
        <v>155</v>
      </c>
      <c r="S10" s="13">
        <v>162</v>
      </c>
      <c r="T10" s="13">
        <v>166</v>
      </c>
      <c r="U10" s="13"/>
      <c r="V10" s="13"/>
      <c r="W10" s="13"/>
      <c r="X10" s="13"/>
      <c r="Y10" s="13"/>
      <c r="Z10" s="13"/>
    </row>
    <row r="11" spans="1:26" ht="12" customHeight="1" x14ac:dyDescent="0.2">
      <c r="A11" s="1" t="s">
        <v>8</v>
      </c>
      <c r="B11" s="13">
        <v>110</v>
      </c>
      <c r="C11" s="13">
        <v>85</v>
      </c>
      <c r="D11" s="13">
        <v>98</v>
      </c>
      <c r="E11" s="13">
        <v>101</v>
      </c>
      <c r="F11" s="14"/>
      <c r="G11" s="13">
        <v>44</v>
      </c>
      <c r="H11" s="13">
        <v>71</v>
      </c>
      <c r="I11" s="13">
        <v>48</v>
      </c>
      <c r="J11" s="13">
        <v>44</v>
      </c>
      <c r="K11" s="14"/>
      <c r="L11" s="13">
        <v>218</v>
      </c>
      <c r="M11" s="13">
        <v>205</v>
      </c>
      <c r="N11" s="13">
        <v>245</v>
      </c>
      <c r="O11" s="13">
        <v>252</v>
      </c>
      <c r="P11" s="14"/>
      <c r="Q11" s="13">
        <v>106</v>
      </c>
      <c r="R11" s="13">
        <v>114</v>
      </c>
      <c r="S11" s="13">
        <v>105</v>
      </c>
      <c r="T11" s="13">
        <v>114</v>
      </c>
      <c r="U11" s="13"/>
      <c r="V11" s="13"/>
      <c r="W11" s="13"/>
      <c r="X11" s="13"/>
      <c r="Y11" s="13"/>
      <c r="Z11" s="13"/>
    </row>
    <row r="12" spans="1:26" ht="17.25" customHeight="1" x14ac:dyDescent="0.2">
      <c r="A12" s="1" t="s">
        <v>9</v>
      </c>
      <c r="B12" s="13">
        <v>298</v>
      </c>
      <c r="C12" s="13">
        <v>319</v>
      </c>
      <c r="D12" s="13">
        <v>337</v>
      </c>
      <c r="E12" s="13">
        <v>346</v>
      </c>
      <c r="F12" s="14"/>
      <c r="G12" s="13">
        <v>180</v>
      </c>
      <c r="H12" s="13">
        <v>184</v>
      </c>
      <c r="I12" s="13">
        <v>156</v>
      </c>
      <c r="J12" s="13">
        <v>140</v>
      </c>
      <c r="K12" s="14"/>
      <c r="L12" s="13">
        <v>655</v>
      </c>
      <c r="M12" s="13">
        <v>732</v>
      </c>
      <c r="N12" s="13">
        <v>743</v>
      </c>
      <c r="O12" s="13">
        <v>759</v>
      </c>
      <c r="P12" s="14"/>
      <c r="Q12" s="13">
        <v>218</v>
      </c>
      <c r="R12" s="13">
        <v>273</v>
      </c>
      <c r="S12" s="13">
        <v>347</v>
      </c>
      <c r="T12" s="13">
        <v>354</v>
      </c>
      <c r="U12" s="13"/>
      <c r="V12" s="13"/>
      <c r="W12" s="13"/>
      <c r="X12" s="13"/>
      <c r="Y12" s="13"/>
      <c r="Z12" s="13"/>
    </row>
    <row r="13" spans="1:26" ht="12" customHeight="1" x14ac:dyDescent="0.2">
      <c r="A13" s="1" t="s">
        <v>10</v>
      </c>
      <c r="B13" s="13">
        <v>844</v>
      </c>
      <c r="C13" s="13">
        <v>1030</v>
      </c>
      <c r="D13" s="13">
        <v>1338</v>
      </c>
      <c r="E13" s="13">
        <v>1375</v>
      </c>
      <c r="F13" s="14"/>
      <c r="G13" s="13">
        <v>399</v>
      </c>
      <c r="H13" s="13">
        <v>465</v>
      </c>
      <c r="I13" s="13">
        <v>611</v>
      </c>
      <c r="J13" s="13">
        <v>593</v>
      </c>
      <c r="K13" s="14"/>
      <c r="L13" s="13">
        <v>1676</v>
      </c>
      <c r="M13" s="13">
        <v>2080</v>
      </c>
      <c r="N13" s="13">
        <v>2501</v>
      </c>
      <c r="O13" s="13">
        <v>2602</v>
      </c>
      <c r="P13" s="14"/>
      <c r="Q13" s="13">
        <v>409</v>
      </c>
      <c r="R13" s="13">
        <v>523</v>
      </c>
      <c r="S13" s="13">
        <v>783</v>
      </c>
      <c r="T13" s="13">
        <v>816</v>
      </c>
      <c r="U13" s="13"/>
      <c r="V13" s="13"/>
      <c r="W13" s="13"/>
      <c r="X13" s="13"/>
      <c r="Y13" s="13"/>
      <c r="Z13" s="13"/>
    </row>
    <row r="14" spans="1:26" ht="12" customHeight="1" x14ac:dyDescent="0.2">
      <c r="A14" s="1" t="s">
        <v>11</v>
      </c>
      <c r="B14" s="13">
        <v>89</v>
      </c>
      <c r="C14" s="13">
        <v>54</v>
      </c>
      <c r="D14" s="13">
        <v>39</v>
      </c>
      <c r="E14" s="13">
        <v>35</v>
      </c>
      <c r="F14" s="14"/>
      <c r="G14" s="13">
        <v>32</v>
      </c>
      <c r="H14" s="13">
        <v>44</v>
      </c>
      <c r="I14" s="13">
        <v>23</v>
      </c>
      <c r="J14" s="13">
        <v>22</v>
      </c>
      <c r="K14" s="14"/>
      <c r="L14" s="13">
        <v>182</v>
      </c>
      <c r="M14" s="13">
        <v>164</v>
      </c>
      <c r="N14" s="13">
        <v>135</v>
      </c>
      <c r="O14" s="13">
        <v>133</v>
      </c>
      <c r="P14" s="14"/>
      <c r="Q14" s="13">
        <v>102</v>
      </c>
      <c r="R14" s="13">
        <v>102</v>
      </c>
      <c r="S14" s="13">
        <v>117</v>
      </c>
      <c r="T14" s="13">
        <v>117</v>
      </c>
      <c r="U14" s="13"/>
      <c r="V14" s="13"/>
      <c r="W14" s="13"/>
      <c r="X14" s="13"/>
      <c r="Y14" s="13"/>
      <c r="Z14" s="13"/>
    </row>
    <row r="15" spans="1:26" ht="12" customHeight="1" x14ac:dyDescent="0.2">
      <c r="A15" s="1" t="s">
        <v>12</v>
      </c>
      <c r="B15" s="13">
        <v>60</v>
      </c>
      <c r="C15" s="13">
        <v>43</v>
      </c>
      <c r="D15" s="13">
        <v>20</v>
      </c>
      <c r="E15" s="13">
        <v>12</v>
      </c>
      <c r="F15" s="14"/>
      <c r="G15" s="13">
        <v>26</v>
      </c>
      <c r="H15" s="13">
        <v>24</v>
      </c>
      <c r="I15" s="13">
        <v>31</v>
      </c>
      <c r="J15" s="13">
        <v>33</v>
      </c>
      <c r="K15" s="14"/>
      <c r="L15" s="13">
        <v>145</v>
      </c>
      <c r="M15" s="13">
        <v>127</v>
      </c>
      <c r="N15" s="13">
        <v>97</v>
      </c>
      <c r="O15" s="13">
        <v>94</v>
      </c>
      <c r="P15" s="14"/>
      <c r="Q15" s="13">
        <v>65</v>
      </c>
      <c r="R15" s="13">
        <v>65</v>
      </c>
      <c r="S15" s="13">
        <v>84</v>
      </c>
      <c r="T15" s="13">
        <v>86</v>
      </c>
      <c r="U15" s="13"/>
      <c r="V15" s="13"/>
      <c r="W15" s="13"/>
      <c r="X15" s="13"/>
      <c r="Y15" s="13"/>
      <c r="Z15" s="13"/>
    </row>
    <row r="16" spans="1:26" ht="12" customHeight="1" x14ac:dyDescent="0.2">
      <c r="A16" s="1" t="s">
        <v>13</v>
      </c>
      <c r="B16" s="13">
        <v>443</v>
      </c>
      <c r="C16" s="13">
        <v>452</v>
      </c>
      <c r="D16" s="13">
        <v>499</v>
      </c>
      <c r="E16" s="13">
        <v>514</v>
      </c>
      <c r="F16" s="14"/>
      <c r="G16" s="13">
        <v>171</v>
      </c>
      <c r="H16" s="13">
        <v>195</v>
      </c>
      <c r="I16" s="13">
        <v>218</v>
      </c>
      <c r="J16" s="13">
        <v>223</v>
      </c>
      <c r="K16" s="14"/>
      <c r="L16" s="13">
        <v>787</v>
      </c>
      <c r="M16" s="13">
        <v>899</v>
      </c>
      <c r="N16" s="13">
        <v>967</v>
      </c>
      <c r="O16" s="13">
        <v>992</v>
      </c>
      <c r="P16" s="14"/>
      <c r="Q16" s="13">
        <v>184</v>
      </c>
      <c r="R16" s="13">
        <v>268</v>
      </c>
      <c r="S16" s="13">
        <v>369</v>
      </c>
      <c r="T16" s="13">
        <v>385</v>
      </c>
      <c r="U16" s="13"/>
      <c r="V16" s="13"/>
      <c r="W16" s="13"/>
      <c r="X16" s="13"/>
      <c r="Y16" s="13"/>
      <c r="Z16" s="13"/>
    </row>
    <row r="17" spans="1:26" ht="17.25" customHeight="1" x14ac:dyDescent="0.2">
      <c r="A17" s="1" t="s">
        <v>14</v>
      </c>
      <c r="B17" s="13">
        <v>90</v>
      </c>
      <c r="C17" s="13">
        <v>83</v>
      </c>
      <c r="D17" s="13">
        <v>62</v>
      </c>
      <c r="E17" s="13">
        <v>68</v>
      </c>
      <c r="F17" s="14"/>
      <c r="G17" s="13">
        <v>48</v>
      </c>
      <c r="H17" s="13">
        <v>28</v>
      </c>
      <c r="I17" s="13">
        <v>33</v>
      </c>
      <c r="J17" s="13">
        <v>29</v>
      </c>
      <c r="K17" s="14"/>
      <c r="L17" s="13">
        <v>188</v>
      </c>
      <c r="M17" s="13">
        <v>197</v>
      </c>
      <c r="N17" s="13">
        <v>165</v>
      </c>
      <c r="O17" s="13">
        <v>173</v>
      </c>
      <c r="P17" s="14"/>
      <c r="Q17" s="13">
        <v>51</v>
      </c>
      <c r="R17" s="13">
        <v>86</v>
      </c>
      <c r="S17" s="13">
        <v>106</v>
      </c>
      <c r="T17" s="13">
        <v>102</v>
      </c>
      <c r="U17" s="13"/>
      <c r="V17" s="13"/>
      <c r="W17" s="13"/>
      <c r="X17" s="13"/>
      <c r="Y17" s="13"/>
      <c r="Z17" s="13"/>
    </row>
    <row r="18" spans="1:26" ht="12" customHeight="1" x14ac:dyDescent="0.2">
      <c r="A18" s="1" t="s">
        <v>15</v>
      </c>
      <c r="B18" s="13">
        <v>378</v>
      </c>
      <c r="C18" s="13">
        <v>373</v>
      </c>
      <c r="D18" s="13">
        <v>378</v>
      </c>
      <c r="E18" s="13">
        <v>356</v>
      </c>
      <c r="F18" s="14"/>
      <c r="G18" s="13">
        <v>194</v>
      </c>
      <c r="H18" s="13">
        <v>205</v>
      </c>
      <c r="I18" s="13">
        <v>185</v>
      </c>
      <c r="J18" s="13">
        <v>181</v>
      </c>
      <c r="K18" s="14"/>
      <c r="L18" s="13">
        <v>792</v>
      </c>
      <c r="M18" s="13">
        <v>861</v>
      </c>
      <c r="N18" s="13">
        <v>833</v>
      </c>
      <c r="O18" s="13">
        <v>805</v>
      </c>
      <c r="P18" s="14"/>
      <c r="Q18" s="13">
        <v>315</v>
      </c>
      <c r="R18" s="13">
        <v>363</v>
      </c>
      <c r="S18" s="13">
        <v>453</v>
      </c>
      <c r="T18" s="13">
        <v>464</v>
      </c>
      <c r="U18" s="13"/>
      <c r="V18" s="13"/>
      <c r="W18" s="13"/>
      <c r="X18" s="13"/>
      <c r="Y18" s="13"/>
      <c r="Z18" s="13"/>
    </row>
    <row r="19" spans="1:26" ht="12" customHeight="1" x14ac:dyDescent="0.2">
      <c r="A19" s="1" t="s">
        <v>16</v>
      </c>
      <c r="B19" s="13">
        <v>26</v>
      </c>
      <c r="C19" s="13">
        <v>20</v>
      </c>
      <c r="D19" s="13">
        <v>3</v>
      </c>
      <c r="E19" s="13">
        <v>12</v>
      </c>
      <c r="F19" s="14"/>
      <c r="G19" s="13">
        <v>7</v>
      </c>
      <c r="H19" s="13">
        <v>13</v>
      </c>
      <c r="I19" s="13">
        <v>9</v>
      </c>
      <c r="J19" s="13">
        <v>9</v>
      </c>
      <c r="K19" s="14"/>
      <c r="L19" s="13">
        <v>59</v>
      </c>
      <c r="M19" s="13">
        <v>51</v>
      </c>
      <c r="N19" s="13">
        <v>38</v>
      </c>
      <c r="O19" s="13">
        <v>43</v>
      </c>
      <c r="P19" s="14"/>
      <c r="Q19" s="13">
        <v>37</v>
      </c>
      <c r="R19" s="13">
        <v>35</v>
      </c>
      <c r="S19" s="13">
        <v>38</v>
      </c>
      <c r="T19" s="13">
        <v>37</v>
      </c>
      <c r="U19" s="13"/>
      <c r="V19" s="13"/>
      <c r="W19" s="13"/>
      <c r="X19" s="13"/>
      <c r="Y19" s="13"/>
      <c r="Z19" s="13"/>
    </row>
    <row r="20" spans="1:26" ht="12" customHeight="1" x14ac:dyDescent="0.2">
      <c r="A20" s="1" t="s">
        <v>17</v>
      </c>
      <c r="B20" s="13">
        <v>231</v>
      </c>
      <c r="C20" s="13">
        <v>208</v>
      </c>
      <c r="D20" s="13">
        <v>185</v>
      </c>
      <c r="E20" s="13">
        <v>182</v>
      </c>
      <c r="F20" s="14"/>
      <c r="G20" s="13">
        <v>111</v>
      </c>
      <c r="H20" s="13">
        <v>93</v>
      </c>
      <c r="I20" s="13">
        <v>92</v>
      </c>
      <c r="J20" s="13">
        <v>86</v>
      </c>
      <c r="K20" s="14"/>
      <c r="L20" s="13">
        <v>499</v>
      </c>
      <c r="M20" s="13">
        <v>517</v>
      </c>
      <c r="N20" s="13">
        <v>481</v>
      </c>
      <c r="O20" s="13">
        <v>475</v>
      </c>
      <c r="P20" s="14"/>
      <c r="Q20" s="13">
        <v>172</v>
      </c>
      <c r="R20" s="13">
        <v>201</v>
      </c>
      <c r="S20" s="13">
        <v>265</v>
      </c>
      <c r="T20" s="13">
        <v>264</v>
      </c>
      <c r="U20" s="13"/>
      <c r="V20" s="13"/>
      <c r="W20" s="13"/>
      <c r="X20" s="13"/>
      <c r="Y20" s="13"/>
      <c r="Z20" s="13"/>
    </row>
    <row r="21" spans="1:26" ht="12" customHeight="1" x14ac:dyDescent="0.2">
      <c r="A21" s="1" t="s">
        <v>18</v>
      </c>
      <c r="B21" s="13">
        <v>85</v>
      </c>
      <c r="C21" s="13">
        <v>84</v>
      </c>
      <c r="D21" s="13">
        <v>84</v>
      </c>
      <c r="E21" s="13">
        <v>89</v>
      </c>
      <c r="F21" s="14"/>
      <c r="G21" s="13">
        <v>39</v>
      </c>
      <c r="H21" s="13">
        <v>41</v>
      </c>
      <c r="I21" s="13">
        <v>40</v>
      </c>
      <c r="J21" s="13">
        <v>43</v>
      </c>
      <c r="K21" s="14"/>
      <c r="L21" s="13">
        <v>184</v>
      </c>
      <c r="M21" s="13">
        <v>205</v>
      </c>
      <c r="N21" s="13">
        <v>180</v>
      </c>
      <c r="O21" s="13">
        <v>190</v>
      </c>
      <c r="P21" s="14"/>
      <c r="Q21" s="13">
        <v>101</v>
      </c>
      <c r="R21" s="13">
        <v>122</v>
      </c>
      <c r="S21" s="13">
        <v>143</v>
      </c>
      <c r="T21" s="13">
        <v>138</v>
      </c>
      <c r="U21" s="13"/>
      <c r="V21" s="13"/>
      <c r="W21" s="13"/>
      <c r="X21" s="13"/>
      <c r="Y21" s="13"/>
      <c r="Z21" s="13"/>
    </row>
    <row r="22" spans="1:26" ht="17.25" customHeight="1" x14ac:dyDescent="0.2">
      <c r="A22" s="1" t="s">
        <v>19</v>
      </c>
      <c r="B22" s="13">
        <v>2047</v>
      </c>
      <c r="C22" s="13">
        <v>1980</v>
      </c>
      <c r="D22" s="13">
        <v>2011</v>
      </c>
      <c r="E22" s="13">
        <v>2005</v>
      </c>
      <c r="F22" s="14"/>
      <c r="G22" s="13">
        <v>1735</v>
      </c>
      <c r="H22" s="13">
        <v>1749</v>
      </c>
      <c r="I22" s="13">
        <v>1654</v>
      </c>
      <c r="J22" s="13">
        <v>1594</v>
      </c>
      <c r="K22" s="14"/>
      <c r="L22" s="13">
        <v>5019</v>
      </c>
      <c r="M22" s="13">
        <v>5399</v>
      </c>
      <c r="N22" s="13">
        <v>5187</v>
      </c>
      <c r="O22" s="13">
        <v>5196</v>
      </c>
      <c r="P22" s="14"/>
      <c r="Q22" s="13">
        <v>1687</v>
      </c>
      <c r="R22" s="13">
        <v>2062</v>
      </c>
      <c r="S22" s="13">
        <v>2827</v>
      </c>
      <c r="T22" s="13">
        <v>2910</v>
      </c>
      <c r="U22" s="13"/>
      <c r="V22" s="13"/>
      <c r="W22" s="13"/>
      <c r="X22" s="13"/>
      <c r="Y22" s="13"/>
      <c r="Z22" s="13"/>
    </row>
    <row r="23" spans="1:26" ht="17.25" customHeight="1" x14ac:dyDescent="0.2">
      <c r="A23" s="1" t="s">
        <v>20</v>
      </c>
      <c r="B23" s="14">
        <f>SUM(B24:B25)</f>
        <v>3615</v>
      </c>
      <c r="C23" s="14">
        <f t="shared" ref="C23:R23" si="0">SUM(C24:C25)</f>
        <v>3658</v>
      </c>
      <c r="D23" s="14">
        <f>SUM(D24:D25)</f>
        <v>3899</v>
      </c>
      <c r="E23" s="14">
        <f>SUM(E24:E25)</f>
        <v>3950</v>
      </c>
      <c r="F23" s="14"/>
      <c r="G23" s="14">
        <f t="shared" si="0"/>
        <v>1725</v>
      </c>
      <c r="H23" s="14">
        <f t="shared" si="0"/>
        <v>1897</v>
      </c>
      <c r="I23" s="14">
        <f>SUM(I24:I25)</f>
        <v>1924</v>
      </c>
      <c r="J23" s="14">
        <f>SUM(J24:J25)</f>
        <v>1870</v>
      </c>
      <c r="K23" s="14"/>
      <c r="L23" s="14">
        <f t="shared" si="0"/>
        <v>7411</v>
      </c>
      <c r="M23" s="14">
        <f t="shared" si="0"/>
        <v>8179</v>
      </c>
      <c r="N23" s="14">
        <f>SUM(N24:N25)</f>
        <v>8423</v>
      </c>
      <c r="O23" s="14">
        <f>SUM(O24:O25)</f>
        <v>8583</v>
      </c>
      <c r="P23" s="14"/>
      <c r="Q23" s="14">
        <f t="shared" si="0"/>
        <v>2537</v>
      </c>
      <c r="R23" s="14">
        <f t="shared" si="0"/>
        <v>3083</v>
      </c>
      <c r="S23" s="14">
        <f>SUM(S24:S25)</f>
        <v>3959</v>
      </c>
      <c r="T23" s="14">
        <f>SUM(T24:T25)</f>
        <v>4021</v>
      </c>
      <c r="U23" s="13"/>
      <c r="V23" s="13"/>
      <c r="W23" s="13"/>
      <c r="X23" s="13"/>
      <c r="Y23" s="13"/>
      <c r="Z23" s="13"/>
    </row>
    <row r="24" spans="1:26" ht="12" customHeight="1" x14ac:dyDescent="0.2">
      <c r="A24" s="15" t="s">
        <v>21</v>
      </c>
      <c r="B24" s="14">
        <f>SUM(B8:B9,B11:B13,B16:B17,B18,B20)</f>
        <v>3134</v>
      </c>
      <c r="C24" s="14">
        <f t="shared" ref="C24:R24" si="1">SUM(C8:C9,C11:C13,C16:C17,C18,C20)</f>
        <v>3283</v>
      </c>
      <c r="D24" s="14">
        <f>SUM(D8:D9,D11:D13,D16:D17,D18,D20)</f>
        <v>3619</v>
      </c>
      <c r="E24" s="14">
        <f>SUM(E8:E9,E11:E13,E16:E17,E18,E20)</f>
        <v>3662</v>
      </c>
      <c r="F24" s="14"/>
      <c r="G24" s="14">
        <f t="shared" si="1"/>
        <v>1504</v>
      </c>
      <c r="H24" s="14">
        <f t="shared" si="1"/>
        <v>1661</v>
      </c>
      <c r="I24" s="14">
        <f>SUM(I8:I9,I11:I13,I16:I17,I18,I20)</f>
        <v>1717</v>
      </c>
      <c r="J24" s="14">
        <f>SUM(J8:J9,J11:J13,J16:J17,J18,J20)</f>
        <v>1658</v>
      </c>
      <c r="K24" s="14"/>
      <c r="L24" s="14">
        <f t="shared" si="1"/>
        <v>6336</v>
      </c>
      <c r="M24" s="14">
        <f t="shared" si="1"/>
        <v>7133</v>
      </c>
      <c r="N24" s="14">
        <f>SUM(N8:N9,N11:N13,N16:N17,N18,N20)</f>
        <v>7552</v>
      </c>
      <c r="O24" s="14">
        <f>SUM(O8:O9,O11:O13,O16:O17,O18,O20)</f>
        <v>7707</v>
      </c>
      <c r="P24" s="14"/>
      <c r="Q24" s="14">
        <f t="shared" si="1"/>
        <v>1966</v>
      </c>
      <c r="R24" s="14">
        <f t="shared" si="1"/>
        <v>2478</v>
      </c>
      <c r="S24" s="14">
        <f>SUM(S8:S9,S11:S13,S16:S17,S18,S20)</f>
        <v>3260</v>
      </c>
      <c r="T24" s="14">
        <f>SUM(T8:T9,T11:T13,T16:T17,T18,T20)</f>
        <v>3329</v>
      </c>
      <c r="U24" s="13"/>
      <c r="V24" s="13"/>
      <c r="W24" s="13"/>
      <c r="X24" s="13"/>
      <c r="Y24" s="13"/>
      <c r="Z24" s="13"/>
    </row>
    <row r="25" spans="1:26" ht="12" customHeight="1" x14ac:dyDescent="0.2">
      <c r="A25" s="15" t="s">
        <v>22</v>
      </c>
      <c r="B25" s="14">
        <f>SUM(B7,B10,B14:B15,B19,B21)</f>
        <v>481</v>
      </c>
      <c r="C25" s="14">
        <f t="shared" ref="C25:R25" si="2">SUM(C7,C10,C14:C15,C19,C21)</f>
        <v>375</v>
      </c>
      <c r="D25" s="14">
        <f>SUM(D7,D10,D14:D15,D19,D21)</f>
        <v>280</v>
      </c>
      <c r="E25" s="14">
        <f>SUM(E7,E10,E14:E15,E19,E21)</f>
        <v>288</v>
      </c>
      <c r="F25" s="14"/>
      <c r="G25" s="14">
        <f t="shared" si="2"/>
        <v>221</v>
      </c>
      <c r="H25" s="14">
        <f t="shared" si="2"/>
        <v>236</v>
      </c>
      <c r="I25" s="14">
        <f>SUM(I7,I10,I14:I15,I19,I21)</f>
        <v>207</v>
      </c>
      <c r="J25" s="14">
        <f>SUM(J7,J10,J14:J15,J19,J21)</f>
        <v>212</v>
      </c>
      <c r="K25" s="14"/>
      <c r="L25" s="14">
        <f t="shared" si="2"/>
        <v>1075</v>
      </c>
      <c r="M25" s="14">
        <f t="shared" si="2"/>
        <v>1046</v>
      </c>
      <c r="N25" s="14">
        <f>SUM(N7,N10,N14:N15,N19,N21)</f>
        <v>871</v>
      </c>
      <c r="O25" s="14">
        <f>SUM(O7,O10,O14:O15,O19,O21)</f>
        <v>876</v>
      </c>
      <c r="P25" s="14"/>
      <c r="Q25" s="14">
        <f t="shared" si="2"/>
        <v>571</v>
      </c>
      <c r="R25" s="14">
        <f t="shared" si="2"/>
        <v>605</v>
      </c>
      <c r="S25" s="14">
        <f>SUM(S7,S10,S14:S15,S19,S21)</f>
        <v>699</v>
      </c>
      <c r="T25" s="14">
        <f>SUM(T7,T10,T14:T15,T19,T21)</f>
        <v>692</v>
      </c>
      <c r="U25" s="13"/>
      <c r="V25" s="13"/>
      <c r="W25" s="13"/>
      <c r="X25" s="13"/>
      <c r="Y25" s="13"/>
      <c r="Z25" s="13"/>
    </row>
    <row r="26" spans="1:26" ht="17.25" customHeight="1" x14ac:dyDescent="0.2">
      <c r="A26" s="10" t="s">
        <v>23</v>
      </c>
      <c r="B26" s="16">
        <f>SUM(B22,B23)</f>
        <v>5662</v>
      </c>
      <c r="C26" s="16">
        <f t="shared" ref="C26:R26" si="3">SUM(C22,C23)</f>
        <v>5638</v>
      </c>
      <c r="D26" s="16">
        <f>SUM(D22,D23)</f>
        <v>5910</v>
      </c>
      <c r="E26" s="16">
        <f>SUM(E22,E23)</f>
        <v>5955</v>
      </c>
      <c r="F26" s="16"/>
      <c r="G26" s="16">
        <f t="shared" si="3"/>
        <v>3460</v>
      </c>
      <c r="H26" s="16">
        <f t="shared" si="3"/>
        <v>3646</v>
      </c>
      <c r="I26" s="16">
        <f>SUM(I22,I23)</f>
        <v>3578</v>
      </c>
      <c r="J26" s="16">
        <f>SUM(J22,J23)</f>
        <v>3464</v>
      </c>
      <c r="K26" s="16"/>
      <c r="L26" s="16">
        <f t="shared" si="3"/>
        <v>12430</v>
      </c>
      <c r="M26" s="16">
        <f t="shared" si="3"/>
        <v>13578</v>
      </c>
      <c r="N26" s="16">
        <f>SUM(N22,N23)</f>
        <v>13610</v>
      </c>
      <c r="O26" s="16">
        <f>SUM(O22,O23)</f>
        <v>13779</v>
      </c>
      <c r="P26" s="16"/>
      <c r="Q26" s="16">
        <f t="shared" si="3"/>
        <v>4224</v>
      </c>
      <c r="R26" s="16">
        <f t="shared" si="3"/>
        <v>5145</v>
      </c>
      <c r="S26" s="16">
        <f>SUM(S22,S23)</f>
        <v>6786</v>
      </c>
      <c r="T26" s="16">
        <f>SUM(T22,T23)</f>
        <v>6931</v>
      </c>
      <c r="U26" s="13"/>
      <c r="V26" s="13"/>
      <c r="W26" s="13"/>
      <c r="X26" s="13"/>
      <c r="Y26" s="13"/>
      <c r="Z26" s="13"/>
    </row>
    <row r="27" spans="1:26" ht="17.25" customHeight="1" x14ac:dyDescent="0.2">
      <c r="A27" s="10" t="s">
        <v>25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  <c r="Z27" s="13"/>
    </row>
    <row r="28" spans="1:26" ht="12" customHeight="1" x14ac:dyDescent="0.2">
      <c r="A28" s="1" t="s">
        <v>4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11.011235955056179</v>
      </c>
      <c r="E28" s="17">
        <f>E7/SUM($T7,$O7,$J7,$E7)*100</f>
        <v>11.581291759465479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10.337078651685392</v>
      </c>
      <c r="J28" s="17">
        <f>J7/SUM($T7,$O7,$J7,$E7)*100</f>
        <v>10.46770601336303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43.820224719101127</v>
      </c>
      <c r="O28" s="17">
        <f>O7/SUM($T7,$O7,$J7,$E7)*100</f>
        <v>44.988864142538972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34.831460674157306</v>
      </c>
      <c r="T28" s="17">
        <f>T7/SUM($T7,$O7,$J7,$E7)*100</f>
        <v>32.962138084632514</v>
      </c>
      <c r="U28" s="13"/>
      <c r="V28" s="13"/>
      <c r="W28" s="13"/>
      <c r="X28" s="13"/>
      <c r="Y28" s="13"/>
      <c r="Z28" s="13"/>
    </row>
    <row r="29" spans="1:26" ht="12" customHeight="1" x14ac:dyDescent="0.2">
      <c r="A29" s="1" t="s">
        <v>5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7">
        <f t="shared" ref="D29:D47" si="6">D8/SUM($S8,$N8,$I8,$D8)*100</f>
        <v>16.491596638655462</v>
      </c>
      <c r="E29" s="17">
        <f t="shared" ref="E29:E47" si="7">E8/SUM($T8,$O8,$J8,$E8)*100</f>
        <v>16.492693110647181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17">
        <f t="shared" ref="I29:I47" si="10">I8/SUM($S8,$N8,$I8,$D8)*100</f>
        <v>9.7689075630252109</v>
      </c>
      <c r="J29" s="17">
        <f t="shared" ref="J29:J47" si="11">J8/SUM($T8,$O8,$J8,$E8)*100</f>
        <v>9.3945720250521916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47.47899159663865</v>
      </c>
      <c r="O29" s="17">
        <f t="shared" ref="O29:O47" si="15">O8/SUM($T8,$O8,$J8,$E8)*100</f>
        <v>47.703549060542798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26.260504201680675</v>
      </c>
      <c r="T29" s="17">
        <f t="shared" ref="T29:T47" si="19">T8/SUM($T8,$O8,$J8,$E8)*100</f>
        <v>26.409185803757829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6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21.789433089086</v>
      </c>
      <c r="E30" s="17">
        <f t="shared" si="7"/>
        <v>21.5904725316942</v>
      </c>
      <c r="F30" s="1"/>
      <c r="G30" s="19">
        <f t="shared" si="8"/>
        <v>11.961722488038278</v>
      </c>
      <c r="H30" s="20">
        <f t="shared" si="9"/>
        <v>11.830535571542766</v>
      </c>
      <c r="I30" s="17">
        <f t="shared" si="10"/>
        <v>10.8368684920941</v>
      </c>
      <c r="J30" s="17">
        <f t="shared" si="11"/>
        <v>10.449481367652709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44.92865406864636</v>
      </c>
      <c r="O30" s="17">
        <f t="shared" si="15"/>
        <v>45.793315405301577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22.445044350173543</v>
      </c>
      <c r="T30" s="17">
        <f t="shared" si="19"/>
        <v>22.166730695351518</v>
      </c>
      <c r="U30" s="13"/>
      <c r="V30" s="13"/>
      <c r="W30" s="13"/>
      <c r="X30" s="13"/>
      <c r="Y30" s="13"/>
      <c r="Z30" s="13"/>
    </row>
    <row r="31" spans="1:26" ht="12" customHeight="1" x14ac:dyDescent="0.2">
      <c r="A31" s="1" t="s">
        <v>7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16.007532956685498</v>
      </c>
      <c r="E31" s="17">
        <f t="shared" si="7"/>
        <v>16.730038022813687</v>
      </c>
      <c r="F31" s="1"/>
      <c r="G31" s="19">
        <f t="shared" si="8"/>
        <v>13.445378151260504</v>
      </c>
      <c r="H31" s="20">
        <f t="shared" si="9"/>
        <v>9.8275862068965516</v>
      </c>
      <c r="I31" s="17">
        <f t="shared" si="10"/>
        <v>10.922787193973635</v>
      </c>
      <c r="J31" s="17">
        <f t="shared" si="11"/>
        <v>11.02661596958175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42.561205273069682</v>
      </c>
      <c r="O31" s="17">
        <f t="shared" si="15"/>
        <v>40.684410646387832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30.508474576271187</v>
      </c>
      <c r="T31" s="17">
        <f t="shared" si="19"/>
        <v>31.558935361216729</v>
      </c>
      <c r="U31" s="13"/>
      <c r="V31" s="13"/>
      <c r="W31" s="13"/>
      <c r="X31" s="13"/>
      <c r="Y31" s="13"/>
      <c r="Z31" s="13"/>
    </row>
    <row r="32" spans="1:26" ht="12" customHeight="1" x14ac:dyDescent="0.2">
      <c r="A32" s="1" t="s">
        <v>8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19.758064516129032</v>
      </c>
      <c r="E32" s="17">
        <f t="shared" si="7"/>
        <v>19.765166340508806</v>
      </c>
      <c r="F32" s="1"/>
      <c r="G32" s="19">
        <f t="shared" si="8"/>
        <v>9.2050209205020916</v>
      </c>
      <c r="H32" s="20">
        <f t="shared" si="9"/>
        <v>14.947368421052632</v>
      </c>
      <c r="I32" s="17">
        <f t="shared" si="10"/>
        <v>9.67741935483871</v>
      </c>
      <c r="J32" s="17">
        <f t="shared" si="11"/>
        <v>8.6105675146771041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49.395161290322584</v>
      </c>
      <c r="O32" s="17">
        <f t="shared" si="15"/>
        <v>49.315068493150683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21.16935483870968</v>
      </c>
      <c r="T32" s="17">
        <f t="shared" si="19"/>
        <v>22.309197651663403</v>
      </c>
      <c r="U32" s="13"/>
      <c r="V32" s="13"/>
      <c r="W32" s="13"/>
      <c r="X32" s="13"/>
      <c r="Y32" s="13"/>
      <c r="Z32" s="13"/>
    </row>
    <row r="33" spans="1:26" ht="17.25" customHeight="1" x14ac:dyDescent="0.2">
      <c r="A33" s="1" t="s">
        <v>9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21.288692356285534</v>
      </c>
      <c r="E33" s="17">
        <f t="shared" si="7"/>
        <v>21.638524077548468</v>
      </c>
      <c r="F33" s="1"/>
      <c r="G33" s="19">
        <f t="shared" si="8"/>
        <v>13.323464100666174</v>
      </c>
      <c r="H33" s="20">
        <f t="shared" si="9"/>
        <v>12.201591511936339</v>
      </c>
      <c r="I33" s="17">
        <f t="shared" si="10"/>
        <v>9.8547062539481995</v>
      </c>
      <c r="J33" s="17">
        <f t="shared" si="11"/>
        <v>8.7554721701063176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46.936197094125085</v>
      </c>
      <c r="O33" s="17">
        <f t="shared" si="15"/>
        <v>47.467166979362105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21.920404295641188</v>
      </c>
      <c r="T33" s="17">
        <f t="shared" si="19"/>
        <v>22.138836772983115</v>
      </c>
      <c r="U33" s="13"/>
      <c r="V33" s="13"/>
      <c r="W33" s="13"/>
      <c r="X33" s="13"/>
      <c r="Y33" s="13"/>
      <c r="Z33" s="13"/>
    </row>
    <row r="34" spans="1:26" ht="12" customHeight="1" x14ac:dyDescent="0.2">
      <c r="A34" s="1" t="s">
        <v>10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25.568507548251478</v>
      </c>
      <c r="E34" s="17">
        <f t="shared" si="7"/>
        <v>25.529149647233567</v>
      </c>
      <c r="F34" s="1"/>
      <c r="G34" s="19">
        <f t="shared" si="8"/>
        <v>11.989182692307693</v>
      </c>
      <c r="H34" s="20">
        <f t="shared" si="9"/>
        <v>11.346998535871156</v>
      </c>
      <c r="I34" s="17">
        <f t="shared" si="10"/>
        <v>11.675902923753105</v>
      </c>
      <c r="J34" s="17">
        <f t="shared" si="11"/>
        <v>11.010025993316004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47.79285304796484</v>
      </c>
      <c r="O34" s="17">
        <f t="shared" si="15"/>
        <v>48.310434459710358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14.962736480030575</v>
      </c>
      <c r="T34" s="17">
        <f t="shared" si="19"/>
        <v>15.150389899740066</v>
      </c>
      <c r="U34" s="13"/>
      <c r="V34" s="13"/>
      <c r="W34" s="13"/>
      <c r="X34" s="13"/>
      <c r="Y34" s="13"/>
      <c r="Z34" s="13"/>
    </row>
    <row r="35" spans="1:26" ht="12" customHeight="1" x14ac:dyDescent="0.2">
      <c r="A35" s="1" t="s">
        <v>11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12.420382165605096</v>
      </c>
      <c r="E35" s="17">
        <f t="shared" si="7"/>
        <v>11.400651465798045</v>
      </c>
      <c r="F35" s="1"/>
      <c r="G35" s="19">
        <f t="shared" si="8"/>
        <v>7.9012345679012341</v>
      </c>
      <c r="H35" s="20">
        <f t="shared" si="9"/>
        <v>12.087912087912088</v>
      </c>
      <c r="I35" s="17">
        <f t="shared" si="10"/>
        <v>7.3248407643312099</v>
      </c>
      <c r="J35" s="17">
        <f t="shared" si="11"/>
        <v>7.1661237785016292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42.99363057324841</v>
      </c>
      <c r="O35" s="17">
        <f t="shared" si="15"/>
        <v>43.322475570032573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37.261146496815286</v>
      </c>
      <c r="T35" s="17">
        <f t="shared" si="19"/>
        <v>38.11074918566775</v>
      </c>
      <c r="U35" s="13"/>
      <c r="V35" s="13"/>
      <c r="W35" s="13"/>
      <c r="X35" s="13"/>
      <c r="Y35" s="13"/>
      <c r="Z35" s="13"/>
    </row>
    <row r="36" spans="1:26" ht="12" customHeight="1" x14ac:dyDescent="0.2">
      <c r="A36" s="1" t="s">
        <v>12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8.6206896551724146</v>
      </c>
      <c r="E36" s="17">
        <f t="shared" si="7"/>
        <v>5.3333333333333339</v>
      </c>
      <c r="F36" s="1"/>
      <c r="G36" s="19">
        <f t="shared" si="8"/>
        <v>8.7837837837837842</v>
      </c>
      <c r="H36" s="20">
        <f t="shared" si="9"/>
        <v>9.2664092664092657</v>
      </c>
      <c r="I36" s="17">
        <f t="shared" si="10"/>
        <v>13.36206896551724</v>
      </c>
      <c r="J36" s="17">
        <f t="shared" si="11"/>
        <v>14.666666666666666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41.810344827586206</v>
      </c>
      <c r="O36" s="17">
        <f t="shared" si="15"/>
        <v>41.777777777777779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36.206896551724135</v>
      </c>
      <c r="T36" s="17">
        <f t="shared" si="19"/>
        <v>38.222222222222221</v>
      </c>
      <c r="U36" s="13"/>
      <c r="V36" s="13"/>
      <c r="W36" s="13"/>
      <c r="X36" s="13"/>
      <c r="Y36" s="13"/>
      <c r="Z36" s="13"/>
    </row>
    <row r="37" spans="1:26" ht="12" customHeight="1" x14ac:dyDescent="0.2">
      <c r="A37" s="1" t="s">
        <v>13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24.305893813930833</v>
      </c>
      <c r="E37" s="17">
        <f t="shared" si="7"/>
        <v>24.314096499526965</v>
      </c>
      <c r="F37" s="1"/>
      <c r="G37" s="19">
        <f t="shared" si="8"/>
        <v>10.788643533123029</v>
      </c>
      <c r="H37" s="20">
        <f t="shared" si="9"/>
        <v>10.749724366041896</v>
      </c>
      <c r="I37" s="17">
        <f t="shared" si="10"/>
        <v>10.618606916707257</v>
      </c>
      <c r="J37" s="17">
        <f t="shared" si="11"/>
        <v>10.54872280037843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47.101802240623478</v>
      </c>
      <c r="O37" s="17">
        <f t="shared" si="15"/>
        <v>46.925260170293285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17.973697028738432</v>
      </c>
      <c r="T37" s="17">
        <f t="shared" si="19"/>
        <v>18.211920529801322</v>
      </c>
      <c r="U37" s="13"/>
      <c r="V37" s="13"/>
      <c r="W37" s="13"/>
      <c r="X37" s="13"/>
      <c r="Y37" s="13"/>
      <c r="Z37" s="13"/>
    </row>
    <row r="38" spans="1:26" ht="17.25" customHeight="1" x14ac:dyDescent="0.2">
      <c r="A38" s="1" t="s">
        <v>14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16.939890710382514</v>
      </c>
      <c r="E38" s="17">
        <f t="shared" si="7"/>
        <v>18.27956989247312</v>
      </c>
      <c r="F38" s="1"/>
      <c r="G38" s="19">
        <f t="shared" si="8"/>
        <v>12.73209549071618</v>
      </c>
      <c r="H38" s="20">
        <f t="shared" si="9"/>
        <v>7.1065989847715745</v>
      </c>
      <c r="I38" s="17">
        <f t="shared" si="10"/>
        <v>9.0163934426229506</v>
      </c>
      <c r="J38" s="17">
        <f t="shared" si="11"/>
        <v>7.795698924731183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45.081967213114751</v>
      </c>
      <c r="O38" s="17">
        <f t="shared" si="15"/>
        <v>46.505376344086017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28.961748633879779</v>
      </c>
      <c r="T38" s="17">
        <f t="shared" si="19"/>
        <v>27.419354838709676</v>
      </c>
      <c r="U38" s="13"/>
      <c r="V38" s="13"/>
      <c r="W38" s="13"/>
      <c r="X38" s="13"/>
      <c r="Y38" s="13"/>
      <c r="Z38" s="13"/>
    </row>
    <row r="39" spans="1:26" ht="12" customHeight="1" x14ac:dyDescent="0.2">
      <c r="A39" s="1" t="s">
        <v>15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20.443482963764197</v>
      </c>
      <c r="E39" s="17">
        <f t="shared" si="7"/>
        <v>19.712070874861574</v>
      </c>
      <c r="F39" s="1"/>
      <c r="G39" s="19">
        <f t="shared" si="8"/>
        <v>11.55449672424062</v>
      </c>
      <c r="H39" s="20">
        <f t="shared" si="9"/>
        <v>11.376248612652608</v>
      </c>
      <c r="I39" s="17">
        <f t="shared" si="10"/>
        <v>10.005408328826393</v>
      </c>
      <c r="J39" s="17">
        <f t="shared" si="11"/>
        <v>10.022148394241418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45.05137912385073</v>
      </c>
      <c r="O39" s="17">
        <f t="shared" si="15"/>
        <v>44.573643410852718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24.499729583558679</v>
      </c>
      <c r="T39" s="17">
        <f t="shared" si="19"/>
        <v>25.692137320044296</v>
      </c>
      <c r="U39" s="13"/>
      <c r="V39" s="13"/>
      <c r="W39" s="13"/>
      <c r="X39" s="13"/>
      <c r="Y39" s="13"/>
      <c r="Z39" s="13"/>
    </row>
    <row r="40" spans="1:26" ht="12" customHeight="1" x14ac:dyDescent="0.2">
      <c r="A40" s="1" t="s">
        <v>16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3.4090909090909087</v>
      </c>
      <c r="E40" s="17">
        <f t="shared" si="7"/>
        <v>11.881188118811881</v>
      </c>
      <c r="F40" s="1"/>
      <c r="G40" s="19">
        <f t="shared" si="8"/>
        <v>5.4263565891472867</v>
      </c>
      <c r="H40" s="20">
        <f t="shared" si="9"/>
        <v>10.92436974789916</v>
      </c>
      <c r="I40" s="17">
        <f t="shared" si="10"/>
        <v>10.227272727272728</v>
      </c>
      <c r="J40" s="17">
        <f t="shared" si="11"/>
        <v>8.9108910891089099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43.18181818181818</v>
      </c>
      <c r="O40" s="17">
        <f t="shared" si="15"/>
        <v>42.574257425742573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43.18181818181818</v>
      </c>
      <c r="T40" s="17">
        <f t="shared" si="19"/>
        <v>36.633663366336634</v>
      </c>
      <c r="U40" s="13"/>
      <c r="V40" s="13"/>
      <c r="W40" s="13"/>
      <c r="X40" s="13"/>
      <c r="Y40" s="13"/>
      <c r="Z40" s="13"/>
    </row>
    <row r="41" spans="1:26" ht="12" customHeight="1" x14ac:dyDescent="0.2">
      <c r="A41" s="1" t="s">
        <v>17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18.084066471163247</v>
      </c>
      <c r="E41" s="17">
        <f t="shared" si="7"/>
        <v>18.073485600794438</v>
      </c>
      <c r="F41" s="1"/>
      <c r="G41" s="19">
        <f t="shared" si="8"/>
        <v>10.957551826258637</v>
      </c>
      <c r="H41" s="20">
        <f t="shared" si="9"/>
        <v>9.1265947006869474</v>
      </c>
      <c r="I41" s="17">
        <f t="shared" si="10"/>
        <v>8.9931573802541553</v>
      </c>
      <c r="J41" s="17">
        <f t="shared" si="11"/>
        <v>8.5402184707050655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47.018572825024442</v>
      </c>
      <c r="O41" s="17">
        <f t="shared" si="15"/>
        <v>47.169811320754718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25.904203323558161</v>
      </c>
      <c r="T41" s="17">
        <f t="shared" si="19"/>
        <v>26.216484607745777</v>
      </c>
      <c r="U41" s="13"/>
      <c r="V41" s="13"/>
      <c r="W41" s="13"/>
      <c r="X41" s="13"/>
      <c r="Y41" s="13"/>
      <c r="Z41" s="13"/>
    </row>
    <row r="42" spans="1:26" ht="12" customHeight="1" x14ac:dyDescent="0.2">
      <c r="A42" s="1" t="s">
        <v>18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18.791946308724832</v>
      </c>
      <c r="E42" s="17">
        <f t="shared" si="7"/>
        <v>19.34782608695652</v>
      </c>
      <c r="F42" s="1"/>
      <c r="G42" s="19">
        <f t="shared" si="8"/>
        <v>9.5354523227383865</v>
      </c>
      <c r="H42" s="20">
        <f t="shared" si="9"/>
        <v>9.0707964601769913</v>
      </c>
      <c r="I42" s="17">
        <f t="shared" si="10"/>
        <v>8.9485458612975393</v>
      </c>
      <c r="J42" s="17">
        <f t="shared" si="11"/>
        <v>9.3478260869565215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40.268456375838923</v>
      </c>
      <c r="O42" s="17">
        <f t="shared" si="15"/>
        <v>41.304347826086953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31.991051454138702</v>
      </c>
      <c r="T42" s="17">
        <f t="shared" si="19"/>
        <v>30</v>
      </c>
      <c r="U42" s="13"/>
      <c r="V42" s="13"/>
      <c r="W42" s="13"/>
      <c r="X42" s="13"/>
      <c r="Y42" s="13"/>
      <c r="Z42" s="13"/>
    </row>
    <row r="43" spans="1:26" ht="17.25" customHeight="1" x14ac:dyDescent="0.2">
      <c r="A43" s="1" t="s">
        <v>19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17.218939977737822</v>
      </c>
      <c r="E43" s="17">
        <f t="shared" si="7"/>
        <v>17.129431866723621</v>
      </c>
      <c r="F43" s="1"/>
      <c r="G43" s="19">
        <f t="shared" si="8"/>
        <v>16.542715484363082</v>
      </c>
      <c r="H43" s="20">
        <f t="shared" si="9"/>
        <v>15.630026809651474</v>
      </c>
      <c r="I43" s="17">
        <f t="shared" si="10"/>
        <v>14.162171418785855</v>
      </c>
      <c r="J43" s="17">
        <f t="shared" si="11"/>
        <v>13.61811191798377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44.413049062419731</v>
      </c>
      <c r="O43" s="17">
        <f t="shared" si="15"/>
        <v>44.391285775309697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24.205839541056598</v>
      </c>
      <c r="T43" s="17">
        <f t="shared" si="19"/>
        <v>24.861170439982914</v>
      </c>
      <c r="U43" s="13"/>
      <c r="V43" s="13"/>
      <c r="W43" s="13"/>
      <c r="X43" s="13"/>
      <c r="Y43" s="13"/>
      <c r="Z43" s="13"/>
    </row>
    <row r="44" spans="1:26" ht="17.25" customHeight="1" x14ac:dyDescent="0.2">
      <c r="A44" s="1" t="s">
        <v>20</v>
      </c>
      <c r="B44" s="17">
        <f t="shared" si="4"/>
        <v>23.645996860282576</v>
      </c>
      <c r="C44" s="21">
        <f t="shared" si="5"/>
        <v>21.751798775049057</v>
      </c>
      <c r="D44" s="17">
        <f t="shared" si="6"/>
        <v>21.417193078824496</v>
      </c>
      <c r="E44" s="17">
        <f t="shared" si="7"/>
        <v>21.439426834563612</v>
      </c>
      <c r="F44" s="1"/>
      <c r="G44" s="19">
        <f t="shared" si="8"/>
        <v>11.283359497645213</v>
      </c>
      <c r="H44" s="21">
        <f t="shared" si="9"/>
        <v>11.280252125825058</v>
      </c>
      <c r="I44" s="17">
        <f t="shared" si="10"/>
        <v>10.568525130458665</v>
      </c>
      <c r="J44" s="17">
        <f t="shared" si="11"/>
        <v>10.149804602692141</v>
      </c>
      <c r="K44" s="19"/>
      <c r="L44" s="19">
        <f t="shared" si="12"/>
        <v>48.475928833071691</v>
      </c>
      <c r="M44" s="19">
        <f t="shared" si="13"/>
        <v>48.635309508235714</v>
      </c>
      <c r="N44" s="17">
        <f t="shared" si="14"/>
        <v>46.267508926119199</v>
      </c>
      <c r="O44" s="17">
        <f t="shared" si="15"/>
        <v>46.585974815458101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21.746772864597638</v>
      </c>
      <c r="T44" s="17">
        <f t="shared" si="19"/>
        <v>21.824793747286147</v>
      </c>
      <c r="U44" s="13"/>
      <c r="V44" s="13"/>
      <c r="W44" s="13"/>
      <c r="X44" s="13"/>
      <c r="Y44" s="13"/>
      <c r="Z44" s="13"/>
    </row>
    <row r="45" spans="1:26" ht="12" customHeight="1" x14ac:dyDescent="0.2">
      <c r="A45" s="15" t="s">
        <v>21</v>
      </c>
      <c r="B45" s="22">
        <f t="shared" si="4"/>
        <v>24.219474497681606</v>
      </c>
      <c r="C45" s="21">
        <f t="shared" si="5"/>
        <v>22.555822741326004</v>
      </c>
      <c r="D45" s="17">
        <f t="shared" si="6"/>
        <v>22.411444141689373</v>
      </c>
      <c r="E45" s="17">
        <f t="shared" si="7"/>
        <v>22.389337246270482</v>
      </c>
      <c r="F45" s="1"/>
      <c r="G45" s="19">
        <f t="shared" si="8"/>
        <v>11.622874806800617</v>
      </c>
      <c r="H45" s="21">
        <f t="shared" si="9"/>
        <v>11.411885949845415</v>
      </c>
      <c r="I45" s="17">
        <f t="shared" si="10"/>
        <v>10.632895714639584</v>
      </c>
      <c r="J45" s="17">
        <f t="shared" si="11"/>
        <v>10.136952800195646</v>
      </c>
      <c r="K45" s="19"/>
      <c r="L45" s="19">
        <f t="shared" si="12"/>
        <v>48.964451313755795</v>
      </c>
      <c r="M45" s="19">
        <f t="shared" si="13"/>
        <v>49.007214015802134</v>
      </c>
      <c r="N45" s="17">
        <f t="shared" si="14"/>
        <v>46.767401535793908</v>
      </c>
      <c r="O45" s="17">
        <f t="shared" si="15"/>
        <v>47.120322817314744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20.188258607877135</v>
      </c>
      <c r="T45" s="17">
        <f t="shared" si="19"/>
        <v>20.353387136219126</v>
      </c>
      <c r="U45" s="13"/>
      <c r="V45" s="13"/>
      <c r="W45" s="13"/>
      <c r="X45" s="13"/>
      <c r="Y45" s="13"/>
      <c r="Z45" s="13"/>
    </row>
    <row r="46" spans="1:26" ht="12" customHeight="1" x14ac:dyDescent="0.2">
      <c r="A46" s="15" t="s">
        <v>22</v>
      </c>
      <c r="B46" s="22">
        <f t="shared" si="4"/>
        <v>20.485519591141397</v>
      </c>
      <c r="C46" s="21">
        <f t="shared" si="5"/>
        <v>16.578249336870027</v>
      </c>
      <c r="D46" s="17">
        <f t="shared" si="6"/>
        <v>13.612056392805055</v>
      </c>
      <c r="E46" s="17">
        <f t="shared" si="7"/>
        <v>13.926499032882012</v>
      </c>
      <c r="F46" s="1"/>
      <c r="G46" s="19">
        <f t="shared" si="8"/>
        <v>9.4122657580919942</v>
      </c>
      <c r="H46" s="21">
        <f t="shared" si="9"/>
        <v>10.433244916003536</v>
      </c>
      <c r="I46" s="17">
        <f t="shared" si="10"/>
        <v>10.06319883325231</v>
      </c>
      <c r="J46" s="17">
        <f t="shared" si="11"/>
        <v>10.251450676982591</v>
      </c>
      <c r="K46" s="1"/>
      <c r="L46" s="19">
        <f t="shared" si="12"/>
        <v>45.783645655877343</v>
      </c>
      <c r="M46" s="19">
        <f t="shared" si="13"/>
        <v>46.242263483642795</v>
      </c>
      <c r="N46" s="17">
        <f t="shared" si="14"/>
        <v>42.343218279047157</v>
      </c>
      <c r="O46" s="17">
        <f t="shared" si="15"/>
        <v>42.359767891682786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33.981526494895483</v>
      </c>
      <c r="T46" s="17">
        <f t="shared" si="19"/>
        <v>33.462282398452608</v>
      </c>
      <c r="U46" s="13"/>
      <c r="V46" s="13"/>
      <c r="W46" s="13"/>
      <c r="X46" s="13"/>
      <c r="Y46" s="13"/>
      <c r="Z46" s="13"/>
    </row>
    <row r="47" spans="1:26" ht="17.25" customHeight="1" thickBot="1" x14ac:dyDescent="0.25">
      <c r="A47" s="23" t="s">
        <v>23</v>
      </c>
      <c r="B47" s="24">
        <f t="shared" si="4"/>
        <v>21.966170080695221</v>
      </c>
      <c r="C47" s="25">
        <f t="shared" si="5"/>
        <v>20.130681615310458</v>
      </c>
      <c r="D47" s="24">
        <f t="shared" si="6"/>
        <v>19.776469013518941</v>
      </c>
      <c r="E47" s="25">
        <f t="shared" si="7"/>
        <v>19.765010455043313</v>
      </c>
      <c r="F47" s="23"/>
      <c r="G47" s="26">
        <f t="shared" si="8"/>
        <v>13.423339540657977</v>
      </c>
      <c r="H47" s="25">
        <f t="shared" si="9"/>
        <v>13.018174027921592</v>
      </c>
      <c r="I47" s="24">
        <f t="shared" si="10"/>
        <v>11.972962120198099</v>
      </c>
      <c r="J47" s="25">
        <f t="shared" si="11"/>
        <v>11.497228583756513</v>
      </c>
      <c r="K47" s="23"/>
      <c r="L47" s="26">
        <f t="shared" si="12"/>
        <v>48.223153320918684</v>
      </c>
      <c r="M47" s="26">
        <f t="shared" si="13"/>
        <v>48.480736958617484</v>
      </c>
      <c r="N47" s="24">
        <f t="shared" si="14"/>
        <v>45.542765359389641</v>
      </c>
      <c r="O47" s="25">
        <f t="shared" si="15"/>
        <v>45.73334660957881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22.70780350689332</v>
      </c>
      <c r="T47" s="25">
        <f t="shared" si="19"/>
        <v>23.00441435162136</v>
      </c>
      <c r="U47" s="13"/>
      <c r="V47" s="13"/>
      <c r="W47" s="13"/>
      <c r="X47" s="13"/>
      <c r="Y47" s="13"/>
      <c r="Z47" s="13"/>
    </row>
    <row r="48" spans="1:26" ht="12" customHeight="1" x14ac:dyDescent="0.2">
      <c r="A48" s="27" t="s">
        <v>51</v>
      </c>
      <c r="U48" s="13"/>
      <c r="V48" s="13"/>
      <c r="W48" s="13"/>
      <c r="X48" s="13"/>
      <c r="Y48" s="13"/>
      <c r="Z48" s="13"/>
    </row>
    <row r="49" spans="1:25" ht="12" customHeight="1" x14ac:dyDescent="0.2">
      <c r="A49" s="27" t="s">
        <v>52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11811023622047245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D3207-66FE-40DC-AC4E-8C210A8EF638}">
  <dimension ref="A1:Z50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5.42578125" style="2" customWidth="1"/>
    <col min="3" max="5" width="4.85546875" style="2" customWidth="1"/>
    <col min="6" max="6" width="1.7109375" style="2" customWidth="1"/>
    <col min="7" max="10" width="5" style="2" customWidth="1"/>
    <col min="11" max="11" width="1.7109375" style="2" customWidth="1"/>
    <col min="12" max="15" width="5.5703125" style="2" customWidth="1"/>
    <col min="16" max="16" width="1.7109375" style="2" customWidth="1"/>
    <col min="17" max="20" width="5.140625" style="2" customWidth="1"/>
    <col min="21" max="16384" width="9.140625" style="2"/>
  </cols>
  <sheetData>
    <row r="1" spans="1:26" ht="12.75" customHeight="1" x14ac:dyDescent="0.2">
      <c r="A1" s="1" t="s">
        <v>24</v>
      </c>
    </row>
    <row r="2" spans="1:26" ht="18" customHeight="1" thickBot="1" x14ac:dyDescent="0.25">
      <c r="A2" s="3" t="s">
        <v>49</v>
      </c>
    </row>
    <row r="3" spans="1:26" ht="12" customHeight="1" x14ac:dyDescent="0.2">
      <c r="A3" s="4" t="s">
        <v>0</v>
      </c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6" ht="12" customHeight="1" x14ac:dyDescent="0.2">
      <c r="A4" s="1"/>
      <c r="B4" s="35" t="s">
        <v>27</v>
      </c>
      <c r="C4" s="35"/>
      <c r="D4" s="35"/>
      <c r="E4" s="35"/>
      <c r="F4" s="1"/>
      <c r="G4" s="36" t="s">
        <v>28</v>
      </c>
      <c r="H4" s="36"/>
      <c r="I4" s="36"/>
      <c r="J4" s="36"/>
      <c r="K4" s="1"/>
      <c r="L4" s="35" t="s">
        <v>2</v>
      </c>
      <c r="M4" s="35"/>
      <c r="N4" s="35"/>
      <c r="O4" s="35"/>
      <c r="P4" s="1"/>
      <c r="Q4" s="6" t="s">
        <v>3</v>
      </c>
      <c r="R4" s="6"/>
      <c r="S4" s="6"/>
      <c r="T4" s="6"/>
    </row>
    <row r="5" spans="1:26" ht="12" customHeight="1" x14ac:dyDescent="0.2">
      <c r="A5" s="7"/>
      <c r="B5" s="7">
        <v>2000</v>
      </c>
      <c r="C5" s="8">
        <v>2010</v>
      </c>
      <c r="D5" s="7">
        <v>2018</v>
      </c>
      <c r="E5" s="7">
        <v>2019</v>
      </c>
      <c r="F5" s="7"/>
      <c r="G5" s="7">
        <v>2000</v>
      </c>
      <c r="H5" s="8">
        <v>2010</v>
      </c>
      <c r="I5" s="7">
        <v>2018</v>
      </c>
      <c r="J5" s="7">
        <v>2019</v>
      </c>
      <c r="K5" s="7"/>
      <c r="L5" s="7">
        <v>2000</v>
      </c>
      <c r="M5" s="8">
        <v>2010</v>
      </c>
      <c r="N5" s="7">
        <v>2018</v>
      </c>
      <c r="O5" s="7">
        <v>2019</v>
      </c>
      <c r="P5" s="7"/>
      <c r="Q5" s="7">
        <v>2000</v>
      </c>
      <c r="R5" s="9">
        <v>2010</v>
      </c>
      <c r="S5" s="7">
        <v>2018</v>
      </c>
      <c r="T5" s="7">
        <v>2019</v>
      </c>
    </row>
    <row r="6" spans="1:26" ht="17.25" customHeight="1" x14ac:dyDescent="0.2">
      <c r="A6" s="10" t="s">
        <v>26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6" ht="12" customHeight="1" x14ac:dyDescent="0.2">
      <c r="A7" s="1" t="s">
        <v>4</v>
      </c>
      <c r="B7" s="13">
        <v>113</v>
      </c>
      <c r="C7" s="13">
        <v>74</v>
      </c>
      <c r="D7" s="13">
        <v>54</v>
      </c>
      <c r="E7" s="13">
        <v>49</v>
      </c>
      <c r="F7" s="14"/>
      <c r="G7" s="13">
        <v>37</v>
      </c>
      <c r="H7" s="13">
        <v>57</v>
      </c>
      <c r="I7" s="13">
        <v>47</v>
      </c>
      <c r="J7" s="13">
        <v>46</v>
      </c>
      <c r="K7" s="14"/>
      <c r="L7" s="13">
        <v>241</v>
      </c>
      <c r="M7" s="13">
        <v>231</v>
      </c>
      <c r="N7" s="13">
        <v>197</v>
      </c>
      <c r="O7" s="13">
        <v>195</v>
      </c>
      <c r="P7" s="14"/>
      <c r="Q7" s="13">
        <v>123</v>
      </c>
      <c r="R7" s="13">
        <v>126</v>
      </c>
      <c r="S7" s="13">
        <v>151</v>
      </c>
      <c r="T7" s="13">
        <v>155</v>
      </c>
      <c r="U7" s="13"/>
      <c r="V7" s="13"/>
      <c r="W7" s="13"/>
      <c r="X7" s="13"/>
      <c r="Y7" s="13"/>
      <c r="Z7" s="13"/>
    </row>
    <row r="8" spans="1:26" ht="12" customHeight="1" x14ac:dyDescent="0.2">
      <c r="A8" s="1" t="s">
        <v>5</v>
      </c>
      <c r="B8" s="13">
        <v>194</v>
      </c>
      <c r="C8" s="13">
        <v>170</v>
      </c>
      <c r="D8" s="13">
        <v>162</v>
      </c>
      <c r="E8" s="13">
        <v>157</v>
      </c>
      <c r="F8" s="14"/>
      <c r="G8" s="13">
        <v>82</v>
      </c>
      <c r="H8" s="13">
        <v>124</v>
      </c>
      <c r="I8" s="13">
        <v>96</v>
      </c>
      <c r="J8" s="13">
        <v>93</v>
      </c>
      <c r="K8" s="14"/>
      <c r="L8" s="13">
        <v>394</v>
      </c>
      <c r="M8" s="13">
        <v>454</v>
      </c>
      <c r="N8" s="13">
        <v>459</v>
      </c>
      <c r="O8" s="13">
        <v>452</v>
      </c>
      <c r="P8" s="14"/>
      <c r="Q8" s="13">
        <v>160</v>
      </c>
      <c r="R8" s="13">
        <v>195</v>
      </c>
      <c r="S8" s="13">
        <v>244</v>
      </c>
      <c r="T8" s="13">
        <v>250</v>
      </c>
      <c r="U8" s="13"/>
      <c r="V8" s="13"/>
      <c r="W8" s="13"/>
      <c r="X8" s="13"/>
      <c r="Y8" s="13"/>
      <c r="Z8" s="13"/>
    </row>
    <row r="9" spans="1:26" ht="12" customHeight="1" x14ac:dyDescent="0.2">
      <c r="A9" s="1" t="s">
        <v>6</v>
      </c>
      <c r="B9" s="13">
        <v>546</v>
      </c>
      <c r="C9" s="13">
        <v>563</v>
      </c>
      <c r="D9" s="13">
        <v>552</v>
      </c>
      <c r="E9" s="13">
        <v>565</v>
      </c>
      <c r="F9" s="14"/>
      <c r="G9" s="13">
        <v>275</v>
      </c>
      <c r="H9" s="13">
        <v>296</v>
      </c>
      <c r="I9" s="13">
        <v>284</v>
      </c>
      <c r="J9" s="13">
        <v>281</v>
      </c>
      <c r="K9" s="14"/>
      <c r="L9" s="13">
        <v>1127</v>
      </c>
      <c r="M9" s="13">
        <v>1188</v>
      </c>
      <c r="N9" s="13">
        <v>1184</v>
      </c>
      <c r="O9" s="13">
        <v>1165</v>
      </c>
      <c r="P9" s="14"/>
      <c r="Q9" s="13">
        <v>351</v>
      </c>
      <c r="R9" s="13">
        <v>455</v>
      </c>
      <c r="S9" s="13">
        <v>568</v>
      </c>
      <c r="T9" s="13">
        <v>582</v>
      </c>
      <c r="U9" s="13"/>
      <c r="V9" s="13"/>
      <c r="W9" s="13"/>
      <c r="X9" s="13"/>
      <c r="Y9" s="13"/>
      <c r="Z9" s="13"/>
    </row>
    <row r="10" spans="1:26" ht="12" customHeight="1" x14ac:dyDescent="0.2">
      <c r="A10" s="1" t="s">
        <v>7</v>
      </c>
      <c r="B10" s="13">
        <v>108</v>
      </c>
      <c r="C10" s="13">
        <v>100</v>
      </c>
      <c r="D10" s="13">
        <v>85</v>
      </c>
      <c r="E10" s="13">
        <v>85</v>
      </c>
      <c r="F10" s="14"/>
      <c r="G10" s="13">
        <v>80</v>
      </c>
      <c r="H10" s="13">
        <v>57</v>
      </c>
      <c r="I10" s="13">
        <v>67</v>
      </c>
      <c r="J10" s="13">
        <v>58</v>
      </c>
      <c r="K10" s="14"/>
      <c r="L10" s="13">
        <v>264</v>
      </c>
      <c r="M10" s="13">
        <v>268</v>
      </c>
      <c r="N10" s="13">
        <v>219</v>
      </c>
      <c r="O10" s="13">
        <v>226</v>
      </c>
      <c r="P10" s="14"/>
      <c r="Q10" s="13">
        <v>143</v>
      </c>
      <c r="R10" s="13">
        <v>155</v>
      </c>
      <c r="S10" s="13">
        <v>163</v>
      </c>
      <c r="T10" s="13">
        <v>162</v>
      </c>
      <c r="U10" s="13"/>
      <c r="V10" s="13"/>
      <c r="W10" s="13"/>
      <c r="X10" s="13"/>
      <c r="Y10" s="13"/>
      <c r="Z10" s="13"/>
    </row>
    <row r="11" spans="1:26" ht="12" customHeight="1" x14ac:dyDescent="0.2">
      <c r="A11" s="1" t="s">
        <v>8</v>
      </c>
      <c r="B11" s="13">
        <v>110</v>
      </c>
      <c r="C11" s="13">
        <v>85</v>
      </c>
      <c r="D11" s="13">
        <v>98</v>
      </c>
      <c r="E11" s="13">
        <v>98</v>
      </c>
      <c r="F11" s="14"/>
      <c r="G11" s="13">
        <v>44</v>
      </c>
      <c r="H11" s="13">
        <v>71</v>
      </c>
      <c r="I11" s="13">
        <v>56</v>
      </c>
      <c r="J11" s="13">
        <v>48</v>
      </c>
      <c r="K11" s="14"/>
      <c r="L11" s="13">
        <v>218</v>
      </c>
      <c r="M11" s="13">
        <v>205</v>
      </c>
      <c r="N11" s="13">
        <v>242</v>
      </c>
      <c r="O11" s="13">
        <v>245</v>
      </c>
      <c r="P11" s="14"/>
      <c r="Q11" s="13">
        <v>106</v>
      </c>
      <c r="R11" s="13">
        <v>114</v>
      </c>
      <c r="S11" s="13">
        <v>118</v>
      </c>
      <c r="T11" s="13">
        <v>105</v>
      </c>
      <c r="U11" s="13"/>
      <c r="V11" s="13"/>
      <c r="W11" s="13"/>
      <c r="X11" s="13"/>
      <c r="Y11" s="13"/>
      <c r="Z11" s="13"/>
    </row>
    <row r="12" spans="1:26" ht="17.25" customHeight="1" x14ac:dyDescent="0.2">
      <c r="A12" s="1" t="s">
        <v>9</v>
      </c>
      <c r="B12" s="13">
        <v>298</v>
      </c>
      <c r="C12" s="13">
        <v>319</v>
      </c>
      <c r="D12" s="13">
        <v>344</v>
      </c>
      <c r="E12" s="13">
        <v>337</v>
      </c>
      <c r="F12" s="14"/>
      <c r="G12" s="13">
        <v>180</v>
      </c>
      <c r="H12" s="13">
        <v>184</v>
      </c>
      <c r="I12" s="13">
        <v>160</v>
      </c>
      <c r="J12" s="13">
        <v>156</v>
      </c>
      <c r="K12" s="14"/>
      <c r="L12" s="13">
        <v>655</v>
      </c>
      <c r="M12" s="13">
        <v>732</v>
      </c>
      <c r="N12" s="13">
        <v>731</v>
      </c>
      <c r="O12" s="13">
        <v>743</v>
      </c>
      <c r="P12" s="14"/>
      <c r="Q12" s="13">
        <v>218</v>
      </c>
      <c r="R12" s="13">
        <v>273</v>
      </c>
      <c r="S12" s="13">
        <v>342</v>
      </c>
      <c r="T12" s="13">
        <v>347</v>
      </c>
      <c r="U12" s="13"/>
      <c r="V12" s="13"/>
      <c r="W12" s="13"/>
      <c r="X12" s="13"/>
      <c r="Y12" s="13"/>
      <c r="Z12" s="13"/>
    </row>
    <row r="13" spans="1:26" ht="12" customHeight="1" x14ac:dyDescent="0.2">
      <c r="A13" s="1" t="s">
        <v>10</v>
      </c>
      <c r="B13" s="13">
        <v>844</v>
      </c>
      <c r="C13" s="13">
        <v>1030</v>
      </c>
      <c r="D13" s="13">
        <v>1297</v>
      </c>
      <c r="E13" s="13">
        <v>1338</v>
      </c>
      <c r="F13" s="14"/>
      <c r="G13" s="13">
        <v>399</v>
      </c>
      <c r="H13" s="13">
        <v>465</v>
      </c>
      <c r="I13" s="13">
        <v>578</v>
      </c>
      <c r="J13" s="13">
        <v>611</v>
      </c>
      <c r="K13" s="14"/>
      <c r="L13" s="13">
        <v>1676</v>
      </c>
      <c r="M13" s="13">
        <v>2080</v>
      </c>
      <c r="N13" s="13">
        <v>2406</v>
      </c>
      <c r="O13" s="13">
        <v>2501</v>
      </c>
      <c r="P13" s="14"/>
      <c r="Q13" s="13">
        <v>409</v>
      </c>
      <c r="R13" s="13">
        <v>523</v>
      </c>
      <c r="S13" s="13">
        <v>751</v>
      </c>
      <c r="T13" s="13">
        <v>783</v>
      </c>
      <c r="U13" s="13"/>
      <c r="V13" s="13"/>
      <c r="W13" s="13"/>
      <c r="X13" s="13"/>
      <c r="Y13" s="13"/>
      <c r="Z13" s="13"/>
    </row>
    <row r="14" spans="1:26" ht="12" customHeight="1" x14ac:dyDescent="0.2">
      <c r="A14" s="1" t="s">
        <v>11</v>
      </c>
      <c r="B14" s="13">
        <v>89</v>
      </c>
      <c r="C14" s="13">
        <v>54</v>
      </c>
      <c r="D14" s="13">
        <v>39</v>
      </c>
      <c r="E14" s="13">
        <v>39</v>
      </c>
      <c r="F14" s="14"/>
      <c r="G14" s="13">
        <v>32</v>
      </c>
      <c r="H14" s="13">
        <v>44</v>
      </c>
      <c r="I14" s="13">
        <v>25</v>
      </c>
      <c r="J14" s="13">
        <v>23</v>
      </c>
      <c r="K14" s="14"/>
      <c r="L14" s="13">
        <v>182</v>
      </c>
      <c r="M14" s="13">
        <v>164</v>
      </c>
      <c r="N14" s="13">
        <v>140</v>
      </c>
      <c r="O14" s="13">
        <v>135</v>
      </c>
      <c r="P14" s="14"/>
      <c r="Q14" s="13">
        <v>102</v>
      </c>
      <c r="R14" s="13">
        <v>102</v>
      </c>
      <c r="S14" s="13">
        <v>111</v>
      </c>
      <c r="T14" s="13">
        <v>117</v>
      </c>
      <c r="U14" s="13"/>
      <c r="V14" s="13"/>
      <c r="W14" s="13"/>
      <c r="X14" s="13"/>
      <c r="Y14" s="13"/>
      <c r="Z14" s="13"/>
    </row>
    <row r="15" spans="1:26" ht="12" customHeight="1" x14ac:dyDescent="0.2">
      <c r="A15" s="1" t="s">
        <v>12</v>
      </c>
      <c r="B15" s="13">
        <v>60</v>
      </c>
      <c r="C15" s="13">
        <v>43</v>
      </c>
      <c r="D15" s="13">
        <v>26</v>
      </c>
      <c r="E15" s="13">
        <v>20</v>
      </c>
      <c r="F15" s="14"/>
      <c r="G15" s="13">
        <v>26</v>
      </c>
      <c r="H15" s="13">
        <v>24</v>
      </c>
      <c r="I15" s="13">
        <v>23</v>
      </c>
      <c r="J15" s="13">
        <v>31</v>
      </c>
      <c r="K15" s="14"/>
      <c r="L15" s="13">
        <v>145</v>
      </c>
      <c r="M15" s="13">
        <v>127</v>
      </c>
      <c r="N15" s="13">
        <v>101</v>
      </c>
      <c r="O15" s="13">
        <v>97</v>
      </c>
      <c r="P15" s="14"/>
      <c r="Q15" s="13">
        <v>65</v>
      </c>
      <c r="R15" s="13">
        <v>65</v>
      </c>
      <c r="S15" s="13">
        <v>86</v>
      </c>
      <c r="T15" s="13">
        <v>84</v>
      </c>
      <c r="U15" s="13"/>
      <c r="V15" s="13"/>
      <c r="W15" s="13"/>
      <c r="X15" s="13"/>
      <c r="Y15" s="13"/>
      <c r="Z15" s="13"/>
    </row>
    <row r="16" spans="1:26" ht="12" customHeight="1" x14ac:dyDescent="0.2">
      <c r="A16" s="1" t="s">
        <v>13</v>
      </c>
      <c r="B16" s="13">
        <v>443</v>
      </c>
      <c r="C16" s="13">
        <v>452</v>
      </c>
      <c r="D16" s="13">
        <v>483</v>
      </c>
      <c r="E16" s="13">
        <v>499</v>
      </c>
      <c r="F16" s="14"/>
      <c r="G16" s="13">
        <v>171</v>
      </c>
      <c r="H16" s="13">
        <v>195</v>
      </c>
      <c r="I16" s="13">
        <v>227</v>
      </c>
      <c r="J16" s="13">
        <v>218</v>
      </c>
      <c r="K16" s="14"/>
      <c r="L16" s="13">
        <v>787</v>
      </c>
      <c r="M16" s="13">
        <v>899</v>
      </c>
      <c r="N16" s="13">
        <v>960</v>
      </c>
      <c r="O16" s="13">
        <v>967</v>
      </c>
      <c r="P16" s="14"/>
      <c r="Q16" s="13">
        <v>184</v>
      </c>
      <c r="R16" s="13">
        <v>268</v>
      </c>
      <c r="S16" s="13">
        <v>363</v>
      </c>
      <c r="T16" s="13">
        <v>369</v>
      </c>
      <c r="U16" s="13"/>
      <c r="V16" s="13"/>
      <c r="W16" s="13"/>
      <c r="X16" s="13"/>
      <c r="Y16" s="13"/>
      <c r="Z16" s="13"/>
    </row>
    <row r="17" spans="1:26" ht="17.25" customHeight="1" x14ac:dyDescent="0.2">
      <c r="A17" s="1" t="s">
        <v>14</v>
      </c>
      <c r="B17" s="13">
        <v>90</v>
      </c>
      <c r="C17" s="13">
        <v>83</v>
      </c>
      <c r="D17" s="13">
        <v>68</v>
      </c>
      <c r="E17" s="13">
        <v>62</v>
      </c>
      <c r="F17" s="14"/>
      <c r="G17" s="13">
        <v>48</v>
      </c>
      <c r="H17" s="13">
        <v>28</v>
      </c>
      <c r="I17" s="13">
        <v>38</v>
      </c>
      <c r="J17" s="13">
        <v>33</v>
      </c>
      <c r="K17" s="14"/>
      <c r="L17" s="13">
        <v>188</v>
      </c>
      <c r="M17" s="13">
        <v>197</v>
      </c>
      <c r="N17" s="13">
        <v>170</v>
      </c>
      <c r="O17" s="13">
        <v>165</v>
      </c>
      <c r="P17" s="14"/>
      <c r="Q17" s="13">
        <v>51</v>
      </c>
      <c r="R17" s="13">
        <v>86</v>
      </c>
      <c r="S17" s="13">
        <v>106</v>
      </c>
      <c r="T17" s="13">
        <v>106</v>
      </c>
      <c r="U17" s="13"/>
      <c r="V17" s="13"/>
      <c r="W17" s="13"/>
      <c r="X17" s="13"/>
      <c r="Y17" s="13"/>
      <c r="Z17" s="13"/>
    </row>
    <row r="18" spans="1:26" ht="12" customHeight="1" x14ac:dyDescent="0.2">
      <c r="A18" s="1" t="s">
        <v>15</v>
      </c>
      <c r="B18" s="13">
        <v>378</v>
      </c>
      <c r="C18" s="13">
        <v>373</v>
      </c>
      <c r="D18" s="13">
        <v>383</v>
      </c>
      <c r="E18" s="13">
        <v>378</v>
      </c>
      <c r="F18" s="14"/>
      <c r="G18" s="13">
        <v>194</v>
      </c>
      <c r="H18" s="13">
        <v>205</v>
      </c>
      <c r="I18" s="13">
        <v>183</v>
      </c>
      <c r="J18" s="13">
        <v>185</v>
      </c>
      <c r="K18" s="14"/>
      <c r="L18" s="13">
        <v>792</v>
      </c>
      <c r="M18" s="13">
        <v>861</v>
      </c>
      <c r="N18" s="13">
        <v>846</v>
      </c>
      <c r="O18" s="13">
        <v>833</v>
      </c>
      <c r="P18" s="14"/>
      <c r="Q18" s="13">
        <v>315</v>
      </c>
      <c r="R18" s="13">
        <v>363</v>
      </c>
      <c r="S18" s="13">
        <v>446</v>
      </c>
      <c r="T18" s="13">
        <v>453</v>
      </c>
      <c r="U18" s="13"/>
      <c r="V18" s="13"/>
      <c r="W18" s="13"/>
      <c r="X18" s="13"/>
      <c r="Y18" s="13"/>
      <c r="Z18" s="13"/>
    </row>
    <row r="19" spans="1:26" ht="12" customHeight="1" x14ac:dyDescent="0.2">
      <c r="A19" s="1" t="s">
        <v>16</v>
      </c>
      <c r="B19" s="13">
        <v>26</v>
      </c>
      <c r="C19" s="13">
        <v>20</v>
      </c>
      <c r="D19" s="13">
        <v>4</v>
      </c>
      <c r="E19" s="13">
        <v>3</v>
      </c>
      <c r="F19" s="14"/>
      <c r="G19" s="13">
        <v>7</v>
      </c>
      <c r="H19" s="13">
        <v>13</v>
      </c>
      <c r="I19" s="13">
        <v>10</v>
      </c>
      <c r="J19" s="13">
        <v>9</v>
      </c>
      <c r="K19" s="14"/>
      <c r="L19" s="13">
        <v>59</v>
      </c>
      <c r="M19" s="13">
        <v>51</v>
      </c>
      <c r="N19" s="13">
        <v>39</v>
      </c>
      <c r="O19" s="13">
        <v>38</v>
      </c>
      <c r="P19" s="14"/>
      <c r="Q19" s="13">
        <v>37</v>
      </c>
      <c r="R19" s="13">
        <v>35</v>
      </c>
      <c r="S19" s="13">
        <v>38</v>
      </c>
      <c r="T19" s="13">
        <v>38</v>
      </c>
      <c r="U19" s="13"/>
      <c r="V19" s="13"/>
      <c r="W19" s="13"/>
      <c r="X19" s="13"/>
      <c r="Y19" s="13"/>
      <c r="Z19" s="13"/>
    </row>
    <row r="20" spans="1:26" ht="12" customHeight="1" x14ac:dyDescent="0.2">
      <c r="A20" s="1" t="s">
        <v>17</v>
      </c>
      <c r="B20" s="13">
        <v>231</v>
      </c>
      <c r="C20" s="13">
        <v>208</v>
      </c>
      <c r="D20" s="13">
        <v>187</v>
      </c>
      <c r="E20" s="13">
        <v>185</v>
      </c>
      <c r="F20" s="14"/>
      <c r="G20" s="13">
        <v>111</v>
      </c>
      <c r="H20" s="13">
        <v>93</v>
      </c>
      <c r="I20" s="13">
        <v>104</v>
      </c>
      <c r="J20" s="13">
        <v>92</v>
      </c>
      <c r="K20" s="14"/>
      <c r="L20" s="13">
        <v>499</v>
      </c>
      <c r="M20" s="13">
        <v>517</v>
      </c>
      <c r="N20" s="13">
        <v>476</v>
      </c>
      <c r="O20" s="13">
        <v>481</v>
      </c>
      <c r="P20" s="14"/>
      <c r="Q20" s="13">
        <v>172</v>
      </c>
      <c r="R20" s="13">
        <v>201</v>
      </c>
      <c r="S20" s="13">
        <v>261</v>
      </c>
      <c r="T20" s="13">
        <v>265</v>
      </c>
      <c r="U20" s="13"/>
      <c r="V20" s="13"/>
      <c r="W20" s="13"/>
      <c r="X20" s="13"/>
      <c r="Y20" s="13"/>
      <c r="Z20" s="13"/>
    </row>
    <row r="21" spans="1:26" ht="12" customHeight="1" x14ac:dyDescent="0.2">
      <c r="A21" s="1" t="s">
        <v>18</v>
      </c>
      <c r="B21" s="13">
        <v>85</v>
      </c>
      <c r="C21" s="13">
        <v>84</v>
      </c>
      <c r="D21" s="13">
        <v>85</v>
      </c>
      <c r="E21" s="13">
        <v>84</v>
      </c>
      <c r="F21" s="14"/>
      <c r="G21" s="13">
        <v>39</v>
      </c>
      <c r="H21" s="13">
        <v>41</v>
      </c>
      <c r="I21" s="13">
        <v>48</v>
      </c>
      <c r="J21" s="13">
        <v>40</v>
      </c>
      <c r="K21" s="14"/>
      <c r="L21" s="13">
        <v>184</v>
      </c>
      <c r="M21" s="13">
        <v>205</v>
      </c>
      <c r="N21" s="13">
        <v>174</v>
      </c>
      <c r="O21" s="13">
        <v>180</v>
      </c>
      <c r="P21" s="14"/>
      <c r="Q21" s="13">
        <v>101</v>
      </c>
      <c r="R21" s="13">
        <v>122</v>
      </c>
      <c r="S21" s="13">
        <v>141</v>
      </c>
      <c r="T21" s="13">
        <v>143</v>
      </c>
      <c r="U21" s="13"/>
      <c r="V21" s="13"/>
      <c r="W21" s="13"/>
      <c r="X21" s="13"/>
      <c r="Y21" s="13"/>
      <c r="Z21" s="13"/>
    </row>
    <row r="22" spans="1:26" ht="17.25" customHeight="1" x14ac:dyDescent="0.2">
      <c r="A22" s="1" t="s">
        <v>19</v>
      </c>
      <c r="B22" s="13">
        <v>2047</v>
      </c>
      <c r="C22" s="13">
        <v>1980</v>
      </c>
      <c r="D22" s="13">
        <v>2035</v>
      </c>
      <c r="E22" s="13">
        <v>2011</v>
      </c>
      <c r="F22" s="14"/>
      <c r="G22" s="13">
        <v>1735</v>
      </c>
      <c r="H22" s="13">
        <v>1749</v>
      </c>
      <c r="I22" s="13">
        <v>1725</v>
      </c>
      <c r="J22" s="13">
        <v>1654</v>
      </c>
      <c r="K22" s="14"/>
      <c r="L22" s="13">
        <v>5019</v>
      </c>
      <c r="M22" s="13">
        <v>5399</v>
      </c>
      <c r="N22" s="13">
        <v>5252</v>
      </c>
      <c r="O22" s="13">
        <v>5187</v>
      </c>
      <c r="P22" s="14"/>
      <c r="Q22" s="13">
        <v>1687</v>
      </c>
      <c r="R22" s="13">
        <v>2062</v>
      </c>
      <c r="S22" s="13">
        <v>2731</v>
      </c>
      <c r="T22" s="13">
        <v>2827</v>
      </c>
      <c r="U22" s="13"/>
      <c r="V22" s="13"/>
      <c r="W22" s="13"/>
      <c r="X22" s="13"/>
      <c r="Y22" s="13"/>
      <c r="Z22" s="13"/>
    </row>
    <row r="23" spans="1:26" ht="17.25" customHeight="1" x14ac:dyDescent="0.2">
      <c r="A23" s="1" t="s">
        <v>20</v>
      </c>
      <c r="B23" s="14">
        <f>SUM(B24:B25)</f>
        <v>3615</v>
      </c>
      <c r="C23" s="14">
        <f t="shared" ref="C23:S23" si="0">SUM(C24:C25)</f>
        <v>3658</v>
      </c>
      <c r="D23" s="14">
        <f>SUM(D24:D25)</f>
        <v>3867</v>
      </c>
      <c r="E23" s="14">
        <f>SUM(E24:E25)</f>
        <v>3899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1946</v>
      </c>
      <c r="J23" s="14">
        <f>SUM(J24:J25)</f>
        <v>1924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8344</v>
      </c>
      <c r="O23" s="14">
        <f>SUM(O24:O25)</f>
        <v>8423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3889</v>
      </c>
      <c r="T23" s="14">
        <f>SUM(T24:T25)</f>
        <v>3959</v>
      </c>
      <c r="U23" s="13"/>
      <c r="V23" s="13"/>
      <c r="W23" s="13"/>
      <c r="X23" s="13"/>
      <c r="Y23" s="13"/>
      <c r="Z23" s="13"/>
    </row>
    <row r="24" spans="1:26" ht="12" customHeight="1" x14ac:dyDescent="0.2">
      <c r="A24" s="15" t="s">
        <v>21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>SUM(D8:D9,D11:D13,D16:D17,D18,D20)</f>
        <v>3574</v>
      </c>
      <c r="E24" s="14">
        <f>SUM(E8:E9,E11:E13,E16:E17,E18,E20)</f>
        <v>3619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1726</v>
      </c>
      <c r="J24" s="14">
        <f>SUM(J8:J9,J11:J13,J16:J17,J18,J20)</f>
        <v>1717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7474</v>
      </c>
      <c r="O24" s="14">
        <f>SUM(O8:O9,O11:O13,O16:O17,O18,O20)</f>
        <v>7552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3199</v>
      </c>
      <c r="T24" s="14">
        <f>SUM(T8:T9,T11:T13,T16:T17,T18,T20)</f>
        <v>3260</v>
      </c>
      <c r="U24" s="13"/>
      <c r="V24" s="13"/>
      <c r="W24" s="13"/>
      <c r="X24" s="13"/>
      <c r="Y24" s="13"/>
      <c r="Z24" s="13"/>
    </row>
    <row r="25" spans="1:26" ht="12" customHeight="1" x14ac:dyDescent="0.2">
      <c r="A25" s="15" t="s">
        <v>22</v>
      </c>
      <c r="B25" s="14">
        <f>SUM(B7,B10,B14:B15,B19,B21)</f>
        <v>481</v>
      </c>
      <c r="C25" s="14">
        <f t="shared" ref="C25:S25" si="2">SUM(C7,C10,C14:C15,C19,C21)</f>
        <v>375</v>
      </c>
      <c r="D25" s="14">
        <f>SUM(D7,D10,D14:D15,D19,D21)</f>
        <v>293</v>
      </c>
      <c r="E25" s="14">
        <f>SUM(E7,E10,E14:E15,E19,E21)</f>
        <v>280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220</v>
      </c>
      <c r="J25" s="14">
        <f>SUM(J7,J10,J14:J15,J19,J21)</f>
        <v>207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870</v>
      </c>
      <c r="O25" s="14">
        <f>SUM(O7,O10,O14:O15,O19,O21)</f>
        <v>871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690</v>
      </c>
      <c r="T25" s="14">
        <f>SUM(T7,T10,T14:T15,T19,T21)</f>
        <v>699</v>
      </c>
      <c r="U25" s="13"/>
      <c r="V25" s="13"/>
      <c r="W25" s="13"/>
      <c r="X25" s="13"/>
      <c r="Y25" s="13"/>
      <c r="Z25" s="13"/>
    </row>
    <row r="26" spans="1:26" ht="17.25" customHeight="1" x14ac:dyDescent="0.2">
      <c r="A26" s="10" t="s">
        <v>23</v>
      </c>
      <c r="B26" s="16">
        <f>SUM(B22,B23)</f>
        <v>5662</v>
      </c>
      <c r="C26" s="16">
        <f t="shared" ref="C26:S26" si="3">SUM(C22,C23)</f>
        <v>5638</v>
      </c>
      <c r="D26" s="16">
        <f>SUM(D22,D23)</f>
        <v>5902</v>
      </c>
      <c r="E26" s="16">
        <f>SUM(E22,E23)</f>
        <v>5910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3671</v>
      </c>
      <c r="J26" s="16">
        <f>SUM(J22,J23)</f>
        <v>3578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13596</v>
      </c>
      <c r="O26" s="16">
        <f>SUM(O22,O23)</f>
        <v>13610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6620</v>
      </c>
      <c r="T26" s="16">
        <f>SUM(T22,T23)</f>
        <v>6786</v>
      </c>
      <c r="U26" s="13"/>
      <c r="V26" s="13"/>
      <c r="W26" s="13"/>
      <c r="X26" s="13"/>
      <c r="Y26" s="13"/>
      <c r="Z26" s="13"/>
    </row>
    <row r="27" spans="1:26" ht="17.25" customHeight="1" x14ac:dyDescent="0.2">
      <c r="A27" s="10" t="s">
        <v>25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  <c r="Z27" s="13"/>
    </row>
    <row r="28" spans="1:26" ht="12" customHeight="1" x14ac:dyDescent="0.2">
      <c r="A28" s="1" t="s">
        <v>4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12.026726057906458</v>
      </c>
      <c r="E28" s="17">
        <f>E7/SUM($T7,$O7,$J7,$E7)*100</f>
        <v>11.011235955056179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10.46770601336303</v>
      </c>
      <c r="J28" s="17">
        <f>J7/SUM($T7,$O7,$J7,$E7)*100</f>
        <v>10.337078651685392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43.875278396436521</v>
      </c>
      <c r="O28" s="17">
        <f>O7/SUM($T7,$O7,$J7,$E7)*100</f>
        <v>43.820224719101127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33.630289532293986</v>
      </c>
      <c r="T28" s="17">
        <f>T7/SUM($T7,$O7,$J7,$E7)*100</f>
        <v>34.831460674157306</v>
      </c>
      <c r="U28" s="13"/>
      <c r="V28" s="13"/>
      <c r="W28" s="13"/>
      <c r="X28" s="13"/>
      <c r="Y28" s="13"/>
      <c r="Z28" s="13"/>
    </row>
    <row r="29" spans="1:26" ht="12" customHeight="1" x14ac:dyDescent="0.2">
      <c r="A29" s="1" t="s">
        <v>5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7">
        <f t="shared" ref="D29:D47" si="6">D8/SUM($S8,$N8,$I8,$D8)*100</f>
        <v>16.857440166493237</v>
      </c>
      <c r="E29" s="17">
        <f t="shared" ref="E29:E47" si="7">E8/SUM($T8,$O8,$J8,$E8)*100</f>
        <v>16.491596638655462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17">
        <f t="shared" ref="I29:I47" si="10">I8/SUM($S8,$N8,$I8,$D8)*100</f>
        <v>9.9895941727367319</v>
      </c>
      <c r="J29" s="17">
        <f t="shared" ref="J29:J47" si="11">J8/SUM($T8,$O8,$J8,$E8)*100</f>
        <v>9.7689075630252109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47.762747138397508</v>
      </c>
      <c r="O29" s="17">
        <f t="shared" ref="O29:O47" si="15">O8/SUM($T8,$O8,$J8,$E8)*100</f>
        <v>47.47899159663865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25.390218522372525</v>
      </c>
      <c r="T29" s="17">
        <f t="shared" ref="T29:T47" si="19">T8/SUM($T8,$O8,$J8,$E8)*100</f>
        <v>26.260504201680675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6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21.329211746522411</v>
      </c>
      <c r="E30" s="17">
        <f t="shared" si="7"/>
        <v>21.789433089086</v>
      </c>
      <c r="F30" s="1"/>
      <c r="G30" s="19">
        <f t="shared" si="8"/>
        <v>11.961722488038278</v>
      </c>
      <c r="H30" s="20">
        <f t="shared" si="9"/>
        <v>11.830535571542766</v>
      </c>
      <c r="I30" s="17">
        <f t="shared" si="10"/>
        <v>10.973724884080372</v>
      </c>
      <c r="J30" s="17">
        <f t="shared" si="11"/>
        <v>10.8368684920941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45.749613601236476</v>
      </c>
      <c r="O30" s="17">
        <f t="shared" si="15"/>
        <v>44.92865406864636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21.947449768160745</v>
      </c>
      <c r="T30" s="17">
        <f t="shared" si="19"/>
        <v>22.445044350173543</v>
      </c>
      <c r="U30" s="13"/>
      <c r="V30" s="13"/>
      <c r="W30" s="13"/>
      <c r="X30" s="13"/>
      <c r="Y30" s="13"/>
      <c r="Z30" s="13"/>
    </row>
    <row r="31" spans="1:26" ht="12" customHeight="1" x14ac:dyDescent="0.2">
      <c r="A31" s="1" t="s">
        <v>7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15.917602996254681</v>
      </c>
      <c r="E31" s="17">
        <f t="shared" si="7"/>
        <v>16.007532956685498</v>
      </c>
      <c r="F31" s="1"/>
      <c r="G31" s="19">
        <f t="shared" si="8"/>
        <v>13.445378151260504</v>
      </c>
      <c r="H31" s="20">
        <f t="shared" si="9"/>
        <v>9.8275862068965516</v>
      </c>
      <c r="I31" s="17">
        <f t="shared" si="10"/>
        <v>12.54681647940075</v>
      </c>
      <c r="J31" s="17">
        <f t="shared" si="11"/>
        <v>10.922787193973635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41.011235955056179</v>
      </c>
      <c r="O31" s="17">
        <f t="shared" si="15"/>
        <v>42.561205273069682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30.524344569288392</v>
      </c>
      <c r="T31" s="17">
        <f t="shared" si="19"/>
        <v>30.508474576271187</v>
      </c>
      <c r="U31" s="13"/>
      <c r="V31" s="13"/>
      <c r="W31" s="13"/>
      <c r="X31" s="13"/>
      <c r="Y31" s="13"/>
      <c r="Z31" s="13"/>
    </row>
    <row r="32" spans="1:26" ht="12" customHeight="1" x14ac:dyDescent="0.2">
      <c r="A32" s="1" t="s">
        <v>8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19.066147859922179</v>
      </c>
      <c r="E32" s="17">
        <f t="shared" si="7"/>
        <v>19.758064516129032</v>
      </c>
      <c r="F32" s="1"/>
      <c r="G32" s="19">
        <f t="shared" si="8"/>
        <v>9.2050209205020916</v>
      </c>
      <c r="H32" s="20">
        <f t="shared" si="9"/>
        <v>14.947368421052632</v>
      </c>
      <c r="I32" s="17">
        <f t="shared" si="10"/>
        <v>10.894941634241246</v>
      </c>
      <c r="J32" s="17">
        <f t="shared" si="11"/>
        <v>9.67741935483871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47.081712062256805</v>
      </c>
      <c r="O32" s="17">
        <f t="shared" si="15"/>
        <v>49.395161290322584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22.957198443579767</v>
      </c>
      <c r="T32" s="17">
        <f t="shared" si="19"/>
        <v>21.16935483870968</v>
      </c>
      <c r="U32" s="13"/>
      <c r="V32" s="13"/>
      <c r="W32" s="13"/>
      <c r="X32" s="13"/>
      <c r="Y32" s="13"/>
      <c r="Z32" s="13"/>
    </row>
    <row r="33" spans="1:26" ht="17.25" customHeight="1" x14ac:dyDescent="0.2">
      <c r="A33" s="1" t="s">
        <v>9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21.813570069752693</v>
      </c>
      <c r="E33" s="17">
        <f t="shared" si="7"/>
        <v>21.288692356285534</v>
      </c>
      <c r="F33" s="1"/>
      <c r="G33" s="19">
        <f t="shared" si="8"/>
        <v>13.323464100666174</v>
      </c>
      <c r="H33" s="20">
        <f t="shared" si="9"/>
        <v>12.201591511936339</v>
      </c>
      <c r="I33" s="17">
        <f t="shared" si="10"/>
        <v>10.145846544071022</v>
      </c>
      <c r="J33" s="17">
        <f t="shared" si="11"/>
        <v>9.8547062539481995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46.35383639822448</v>
      </c>
      <c r="O33" s="17">
        <f t="shared" si="15"/>
        <v>46.936197094125085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21.686746987951807</v>
      </c>
      <c r="T33" s="17">
        <f t="shared" si="19"/>
        <v>21.920404295641188</v>
      </c>
      <c r="U33" s="13"/>
      <c r="V33" s="13"/>
      <c r="W33" s="13"/>
      <c r="X33" s="13"/>
      <c r="Y33" s="13"/>
      <c r="Z33" s="13"/>
    </row>
    <row r="34" spans="1:26" ht="12" customHeight="1" x14ac:dyDescent="0.2">
      <c r="A34" s="1" t="s">
        <v>10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25.775039745627982</v>
      </c>
      <c r="E34" s="17">
        <f t="shared" si="7"/>
        <v>25.568507548251478</v>
      </c>
      <c r="F34" s="1"/>
      <c r="G34" s="19">
        <f t="shared" si="8"/>
        <v>11.989182692307693</v>
      </c>
      <c r="H34" s="20">
        <f t="shared" si="9"/>
        <v>11.346998535871156</v>
      </c>
      <c r="I34" s="17">
        <f t="shared" si="10"/>
        <v>11.486486486486488</v>
      </c>
      <c r="J34" s="17">
        <f t="shared" si="11"/>
        <v>11.675902923753105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47.813990461049286</v>
      </c>
      <c r="O34" s="17">
        <f t="shared" si="15"/>
        <v>47.79285304796484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14.924483306836247</v>
      </c>
      <c r="T34" s="17">
        <f t="shared" si="19"/>
        <v>14.962736480030575</v>
      </c>
      <c r="U34" s="13"/>
      <c r="V34" s="13"/>
      <c r="W34" s="13"/>
      <c r="X34" s="13"/>
      <c r="Y34" s="13"/>
      <c r="Z34" s="13"/>
    </row>
    <row r="35" spans="1:26" ht="12" customHeight="1" x14ac:dyDescent="0.2">
      <c r="A35" s="1" t="s">
        <v>11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12.380952380952381</v>
      </c>
      <c r="E35" s="17">
        <f t="shared" si="7"/>
        <v>12.420382165605096</v>
      </c>
      <c r="F35" s="1"/>
      <c r="G35" s="19">
        <f t="shared" si="8"/>
        <v>7.9012345679012341</v>
      </c>
      <c r="H35" s="20">
        <f t="shared" si="9"/>
        <v>12.087912087912088</v>
      </c>
      <c r="I35" s="17">
        <f t="shared" si="10"/>
        <v>7.9365079365079358</v>
      </c>
      <c r="J35" s="17">
        <f t="shared" si="11"/>
        <v>7.3248407643312099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44.444444444444443</v>
      </c>
      <c r="O35" s="17">
        <f t="shared" si="15"/>
        <v>42.99363057324841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35.238095238095241</v>
      </c>
      <c r="T35" s="17">
        <f t="shared" si="19"/>
        <v>37.261146496815286</v>
      </c>
      <c r="U35" s="13"/>
      <c r="V35" s="13"/>
      <c r="W35" s="13"/>
      <c r="X35" s="13"/>
      <c r="Y35" s="13"/>
      <c r="Z35" s="13"/>
    </row>
    <row r="36" spans="1:26" ht="12" customHeight="1" x14ac:dyDescent="0.2">
      <c r="A36" s="1" t="s">
        <v>12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11.016949152542372</v>
      </c>
      <c r="E36" s="17">
        <f t="shared" si="7"/>
        <v>8.6206896551724146</v>
      </c>
      <c r="F36" s="1"/>
      <c r="G36" s="19">
        <f t="shared" si="8"/>
        <v>8.7837837837837842</v>
      </c>
      <c r="H36" s="20">
        <f t="shared" si="9"/>
        <v>9.2664092664092657</v>
      </c>
      <c r="I36" s="17">
        <f t="shared" si="10"/>
        <v>9.7457627118644066</v>
      </c>
      <c r="J36" s="17">
        <f t="shared" si="11"/>
        <v>13.36206896551724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42.79661016949153</v>
      </c>
      <c r="O36" s="17">
        <f t="shared" si="15"/>
        <v>41.810344827586206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36.440677966101696</v>
      </c>
      <c r="T36" s="17">
        <f t="shared" si="19"/>
        <v>36.206896551724135</v>
      </c>
      <c r="U36" s="13"/>
      <c r="V36" s="13"/>
      <c r="W36" s="13"/>
      <c r="X36" s="13"/>
      <c r="Y36" s="13"/>
      <c r="Z36" s="13"/>
    </row>
    <row r="37" spans="1:26" ht="12" customHeight="1" x14ac:dyDescent="0.2">
      <c r="A37" s="1" t="s">
        <v>13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23.757993113625183</v>
      </c>
      <c r="E37" s="17">
        <f t="shared" si="7"/>
        <v>24.305893813930833</v>
      </c>
      <c r="F37" s="1"/>
      <c r="G37" s="19">
        <f t="shared" si="8"/>
        <v>10.788643533123029</v>
      </c>
      <c r="H37" s="20">
        <f t="shared" si="9"/>
        <v>10.749724366041896</v>
      </c>
      <c r="I37" s="17">
        <f t="shared" si="10"/>
        <v>11.165764879488441</v>
      </c>
      <c r="J37" s="17">
        <f t="shared" si="11"/>
        <v>10.618606916707257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47.220855878012792</v>
      </c>
      <c r="O37" s="17">
        <f t="shared" si="15"/>
        <v>47.101802240623478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17.855386128873583</v>
      </c>
      <c r="T37" s="17">
        <f t="shared" si="19"/>
        <v>17.973697028738432</v>
      </c>
      <c r="U37" s="13"/>
      <c r="V37" s="13"/>
      <c r="W37" s="13"/>
      <c r="X37" s="13"/>
      <c r="Y37" s="13"/>
      <c r="Z37" s="13"/>
    </row>
    <row r="38" spans="1:26" ht="17.25" customHeight="1" x14ac:dyDescent="0.2">
      <c r="A38" s="1" t="s">
        <v>14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17.801047120418847</v>
      </c>
      <c r="E38" s="17">
        <f t="shared" si="7"/>
        <v>16.939890710382514</v>
      </c>
      <c r="F38" s="1"/>
      <c r="G38" s="19">
        <f t="shared" si="8"/>
        <v>12.73209549071618</v>
      </c>
      <c r="H38" s="20">
        <f t="shared" si="9"/>
        <v>7.1065989847715745</v>
      </c>
      <c r="I38" s="17">
        <f t="shared" si="10"/>
        <v>9.9476439790575917</v>
      </c>
      <c r="J38" s="17">
        <f t="shared" si="11"/>
        <v>9.0163934426229506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44.502617801047123</v>
      </c>
      <c r="O38" s="17">
        <f t="shared" si="15"/>
        <v>45.081967213114751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27.748691099476442</v>
      </c>
      <c r="T38" s="17">
        <f t="shared" si="19"/>
        <v>28.961748633879779</v>
      </c>
      <c r="U38" s="13"/>
      <c r="V38" s="13"/>
      <c r="W38" s="13"/>
      <c r="X38" s="13"/>
      <c r="Y38" s="13"/>
      <c r="Z38" s="13"/>
    </row>
    <row r="39" spans="1:26" ht="12" customHeight="1" x14ac:dyDescent="0.2">
      <c r="A39" s="1" t="s">
        <v>15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20.613562970936492</v>
      </c>
      <c r="E39" s="17">
        <f t="shared" si="7"/>
        <v>20.443482963764197</v>
      </c>
      <c r="F39" s="1"/>
      <c r="G39" s="19">
        <f t="shared" si="8"/>
        <v>11.55449672424062</v>
      </c>
      <c r="H39" s="20">
        <f t="shared" si="9"/>
        <v>11.376248612652608</v>
      </c>
      <c r="I39" s="17">
        <f t="shared" si="10"/>
        <v>9.8493003229278795</v>
      </c>
      <c r="J39" s="17">
        <f t="shared" si="11"/>
        <v>10.005408328826393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45.532831001076424</v>
      </c>
      <c r="O39" s="17">
        <f t="shared" si="15"/>
        <v>45.05137912385073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24.004305705059203</v>
      </c>
      <c r="T39" s="17">
        <f t="shared" si="19"/>
        <v>24.499729583558679</v>
      </c>
      <c r="U39" s="13"/>
      <c r="V39" s="13"/>
      <c r="W39" s="13"/>
      <c r="X39" s="13"/>
      <c r="Y39" s="13"/>
      <c r="Z39" s="13"/>
    </row>
    <row r="40" spans="1:26" ht="12" customHeight="1" x14ac:dyDescent="0.2">
      <c r="A40" s="1" t="s">
        <v>16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4.395604395604396</v>
      </c>
      <c r="E40" s="17">
        <f t="shared" si="7"/>
        <v>3.4090909090909087</v>
      </c>
      <c r="F40" s="1"/>
      <c r="G40" s="19">
        <f t="shared" si="8"/>
        <v>5.4263565891472867</v>
      </c>
      <c r="H40" s="20">
        <f t="shared" si="9"/>
        <v>10.92436974789916</v>
      </c>
      <c r="I40" s="17">
        <f t="shared" si="10"/>
        <v>10.989010989010989</v>
      </c>
      <c r="J40" s="17">
        <f t="shared" si="11"/>
        <v>10.227272727272728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42.857142857142854</v>
      </c>
      <c r="O40" s="17">
        <f t="shared" si="15"/>
        <v>43.18181818181818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41.758241758241759</v>
      </c>
      <c r="T40" s="17">
        <f t="shared" si="19"/>
        <v>43.18181818181818</v>
      </c>
      <c r="U40" s="13"/>
      <c r="V40" s="13"/>
      <c r="W40" s="13"/>
      <c r="X40" s="13"/>
      <c r="Y40" s="13"/>
      <c r="Z40" s="13"/>
    </row>
    <row r="41" spans="1:26" ht="12" customHeight="1" x14ac:dyDescent="0.2">
      <c r="A41" s="1" t="s">
        <v>17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18.190661478599221</v>
      </c>
      <c r="E41" s="17">
        <f t="shared" si="7"/>
        <v>18.084066471163247</v>
      </c>
      <c r="F41" s="1"/>
      <c r="G41" s="19">
        <f t="shared" si="8"/>
        <v>10.957551826258637</v>
      </c>
      <c r="H41" s="20">
        <f t="shared" si="9"/>
        <v>9.1265947006869474</v>
      </c>
      <c r="I41" s="17">
        <f t="shared" si="10"/>
        <v>10.116731517509727</v>
      </c>
      <c r="J41" s="17">
        <f t="shared" si="11"/>
        <v>8.9931573802541553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46.303501945525291</v>
      </c>
      <c r="O41" s="17">
        <f t="shared" si="15"/>
        <v>47.018572825024442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25.389105058365757</v>
      </c>
      <c r="T41" s="17">
        <f t="shared" si="19"/>
        <v>25.904203323558161</v>
      </c>
      <c r="U41" s="13"/>
      <c r="V41" s="13"/>
      <c r="W41" s="13"/>
      <c r="X41" s="13"/>
      <c r="Y41" s="13"/>
      <c r="Z41" s="13"/>
    </row>
    <row r="42" spans="1:26" ht="12" customHeight="1" x14ac:dyDescent="0.2">
      <c r="A42" s="1" t="s">
        <v>18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18.973214285714285</v>
      </c>
      <c r="E42" s="17">
        <f t="shared" si="7"/>
        <v>18.791946308724832</v>
      </c>
      <c r="F42" s="1"/>
      <c r="G42" s="19">
        <f t="shared" si="8"/>
        <v>9.5354523227383865</v>
      </c>
      <c r="H42" s="20">
        <f t="shared" si="9"/>
        <v>9.0707964601769913</v>
      </c>
      <c r="I42" s="17">
        <f t="shared" si="10"/>
        <v>10.714285714285714</v>
      </c>
      <c r="J42" s="17">
        <f t="shared" si="11"/>
        <v>8.9485458612975393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38.839285714285715</v>
      </c>
      <c r="O42" s="17">
        <f t="shared" si="15"/>
        <v>40.268456375838923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31.473214285714285</v>
      </c>
      <c r="T42" s="17">
        <f t="shared" si="19"/>
        <v>31.991051454138702</v>
      </c>
      <c r="U42" s="13"/>
      <c r="V42" s="13"/>
      <c r="W42" s="13"/>
      <c r="X42" s="13"/>
      <c r="Y42" s="13"/>
      <c r="Z42" s="13"/>
    </row>
    <row r="43" spans="1:26" ht="17.25" customHeight="1" x14ac:dyDescent="0.2">
      <c r="A43" s="1" t="s">
        <v>19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17.329472877458912</v>
      </c>
      <c r="E43" s="17">
        <f t="shared" si="7"/>
        <v>17.218939977737822</v>
      </c>
      <c r="F43" s="1"/>
      <c r="G43" s="19">
        <f t="shared" si="8"/>
        <v>16.542715484363082</v>
      </c>
      <c r="H43" s="20">
        <f t="shared" si="9"/>
        <v>15.630026809651474</v>
      </c>
      <c r="I43" s="17">
        <f t="shared" si="10"/>
        <v>14.689602316273525</v>
      </c>
      <c r="J43" s="17">
        <f t="shared" si="11"/>
        <v>14.162171418785855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44.724516733373072</v>
      </c>
      <c r="O43" s="17">
        <f t="shared" si="15"/>
        <v>44.413049062419731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23.256408072894491</v>
      </c>
      <c r="T43" s="17">
        <f t="shared" si="19"/>
        <v>24.205839541056598</v>
      </c>
      <c r="U43" s="13"/>
      <c r="V43" s="13"/>
      <c r="W43" s="13"/>
      <c r="X43" s="13"/>
      <c r="Y43" s="13"/>
      <c r="Z43" s="13"/>
    </row>
    <row r="44" spans="1:26" ht="17.25" customHeight="1" x14ac:dyDescent="0.2">
      <c r="A44" s="1" t="s">
        <v>20</v>
      </c>
      <c r="B44" s="17">
        <f t="shared" si="4"/>
        <v>23.645996860282576</v>
      </c>
      <c r="C44" s="21">
        <f t="shared" si="5"/>
        <v>21.751798775049057</v>
      </c>
      <c r="D44" s="17">
        <f t="shared" si="6"/>
        <v>21.428571428571427</v>
      </c>
      <c r="E44" s="17">
        <f t="shared" si="7"/>
        <v>21.417193078824496</v>
      </c>
      <c r="F44" s="1"/>
      <c r="G44" s="19">
        <f t="shared" si="8"/>
        <v>11.283359497645213</v>
      </c>
      <c r="H44" s="21">
        <f t="shared" si="9"/>
        <v>11.280252125825058</v>
      </c>
      <c r="I44" s="17">
        <f t="shared" si="10"/>
        <v>10.78355314197052</v>
      </c>
      <c r="J44" s="17">
        <f t="shared" si="11"/>
        <v>10.568525130458665</v>
      </c>
      <c r="K44" s="19"/>
      <c r="L44" s="19">
        <f t="shared" si="12"/>
        <v>48.475928833071691</v>
      </c>
      <c r="M44" s="19">
        <f t="shared" si="13"/>
        <v>48.635309508235714</v>
      </c>
      <c r="N44" s="17">
        <f t="shared" si="14"/>
        <v>46.23739332816136</v>
      </c>
      <c r="O44" s="17">
        <f t="shared" si="15"/>
        <v>46.267508926119199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21.550482101296687</v>
      </c>
      <c r="T44" s="17">
        <f t="shared" si="19"/>
        <v>21.746772864597638</v>
      </c>
      <c r="U44" s="13"/>
      <c r="V44" s="13"/>
      <c r="W44" s="13"/>
      <c r="X44" s="13"/>
      <c r="Y44" s="13"/>
      <c r="Z44" s="13"/>
    </row>
    <row r="45" spans="1:26" ht="12" customHeight="1" x14ac:dyDescent="0.2">
      <c r="A45" s="15" t="s">
        <v>21</v>
      </c>
      <c r="B45" s="22">
        <f t="shared" si="4"/>
        <v>24.219474497681606</v>
      </c>
      <c r="C45" s="21">
        <f t="shared" si="5"/>
        <v>22.555822741326004</v>
      </c>
      <c r="D45" s="17">
        <f t="shared" si="6"/>
        <v>22.375258248293996</v>
      </c>
      <c r="E45" s="17">
        <f t="shared" si="7"/>
        <v>22.411444141689373</v>
      </c>
      <c r="F45" s="1"/>
      <c r="G45" s="19">
        <f t="shared" si="8"/>
        <v>11.622874806800617</v>
      </c>
      <c r="H45" s="21">
        <f t="shared" si="9"/>
        <v>11.411885949845415</v>
      </c>
      <c r="I45" s="17">
        <f t="shared" si="10"/>
        <v>10.805734677267889</v>
      </c>
      <c r="J45" s="17">
        <f t="shared" si="11"/>
        <v>10.632895714639584</v>
      </c>
      <c r="K45" s="19"/>
      <c r="L45" s="19">
        <f t="shared" si="12"/>
        <v>48.964451313755795</v>
      </c>
      <c r="M45" s="19">
        <f t="shared" si="13"/>
        <v>49.007214015802134</v>
      </c>
      <c r="N45" s="17">
        <f t="shared" si="14"/>
        <v>46.791460589745192</v>
      </c>
      <c r="O45" s="17">
        <f t="shared" si="15"/>
        <v>46.767401535793908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20.02754648469292</v>
      </c>
      <c r="T45" s="17">
        <f t="shared" si="19"/>
        <v>20.188258607877135</v>
      </c>
      <c r="U45" s="13"/>
      <c r="V45" s="13"/>
      <c r="W45" s="13"/>
      <c r="X45" s="13"/>
      <c r="Y45" s="13"/>
      <c r="Z45" s="13"/>
    </row>
    <row r="46" spans="1:26" ht="12" customHeight="1" x14ac:dyDescent="0.2">
      <c r="A46" s="15" t="s">
        <v>22</v>
      </c>
      <c r="B46" s="22">
        <f t="shared" si="4"/>
        <v>20.485519591141397</v>
      </c>
      <c r="C46" s="21">
        <f t="shared" si="5"/>
        <v>16.578249336870027</v>
      </c>
      <c r="D46" s="17">
        <f t="shared" si="6"/>
        <v>14.134105161601543</v>
      </c>
      <c r="E46" s="17">
        <f t="shared" si="7"/>
        <v>13.612056392805055</v>
      </c>
      <c r="F46" s="1"/>
      <c r="G46" s="19">
        <f t="shared" si="8"/>
        <v>9.4122657580919942</v>
      </c>
      <c r="H46" s="21">
        <f t="shared" si="9"/>
        <v>10.433244916003536</v>
      </c>
      <c r="I46" s="17">
        <f t="shared" si="10"/>
        <v>10.612638687891945</v>
      </c>
      <c r="J46" s="17">
        <f t="shared" si="11"/>
        <v>10.06319883325231</v>
      </c>
      <c r="K46" s="1"/>
      <c r="L46" s="19">
        <f t="shared" si="12"/>
        <v>45.783645655877343</v>
      </c>
      <c r="M46" s="19">
        <f t="shared" si="13"/>
        <v>46.242263483642795</v>
      </c>
      <c r="N46" s="17">
        <f t="shared" si="14"/>
        <v>41.968162083936321</v>
      </c>
      <c r="O46" s="17">
        <f t="shared" si="15"/>
        <v>42.343218279047157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33.285094066570188</v>
      </c>
      <c r="T46" s="17">
        <f t="shared" si="19"/>
        <v>33.981526494895483</v>
      </c>
      <c r="U46" s="13"/>
      <c r="V46" s="13"/>
      <c r="W46" s="13"/>
      <c r="X46" s="13"/>
      <c r="Y46" s="13"/>
      <c r="Z46" s="13"/>
    </row>
    <row r="47" spans="1:26" ht="17.25" customHeight="1" thickBot="1" x14ac:dyDescent="0.25">
      <c r="A47" s="23" t="s">
        <v>23</v>
      </c>
      <c r="B47" s="24">
        <f t="shared" si="4"/>
        <v>21.966170080695221</v>
      </c>
      <c r="C47" s="25">
        <f t="shared" si="5"/>
        <v>20.130681615310458</v>
      </c>
      <c r="D47" s="24">
        <f t="shared" si="6"/>
        <v>19.81268253382121</v>
      </c>
      <c r="E47" s="25">
        <f t="shared" si="7"/>
        <v>19.776469013518941</v>
      </c>
      <c r="F47" s="23"/>
      <c r="G47" s="26">
        <f t="shared" si="8"/>
        <v>13.423339540657977</v>
      </c>
      <c r="H47" s="25">
        <f t="shared" si="9"/>
        <v>13.018174027921592</v>
      </c>
      <c r="I47" s="24">
        <f t="shared" si="10"/>
        <v>12.323340830507906</v>
      </c>
      <c r="J47" s="25">
        <f t="shared" si="11"/>
        <v>11.972962120198099</v>
      </c>
      <c r="K47" s="23"/>
      <c r="L47" s="26">
        <f t="shared" si="12"/>
        <v>48.223153320918684</v>
      </c>
      <c r="M47" s="26">
        <f t="shared" si="13"/>
        <v>48.480736958617484</v>
      </c>
      <c r="N47" s="24">
        <f t="shared" si="14"/>
        <v>45.641008425929037</v>
      </c>
      <c r="O47" s="25">
        <f t="shared" si="15"/>
        <v>45.542765359389641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22.22296820974185</v>
      </c>
      <c r="T47" s="25">
        <f t="shared" si="19"/>
        <v>22.70780350689332</v>
      </c>
      <c r="U47" s="13"/>
      <c r="V47" s="13"/>
      <c r="W47" s="13"/>
      <c r="X47" s="13"/>
      <c r="Y47" s="13"/>
      <c r="Z47" s="13"/>
    </row>
    <row r="48" spans="1:26" ht="12" customHeight="1" x14ac:dyDescent="0.2">
      <c r="A48" s="27" t="s">
        <v>51</v>
      </c>
      <c r="D48" s="14"/>
      <c r="U48" s="13"/>
      <c r="V48" s="13"/>
      <c r="W48" s="13"/>
      <c r="X48" s="13"/>
      <c r="Y48" s="13"/>
      <c r="Z48" s="13"/>
    </row>
    <row r="49" spans="1:25" ht="12" customHeight="1" x14ac:dyDescent="0.2">
      <c r="A49" s="27" t="s">
        <v>50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11811023622047245" right="0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17B75-CAF4-4D03-9D68-7AB78FBDBFE2}">
  <dimension ref="A1:Z50"/>
  <sheetViews>
    <sheetView showGridLines="0" workbookViewId="0">
      <selection activeCell="D28" sqref="D28"/>
    </sheetView>
  </sheetViews>
  <sheetFormatPr defaultColWidth="9.140625" defaultRowHeight="12" x14ac:dyDescent="0.2"/>
  <cols>
    <col min="1" max="1" width="11.7109375" style="2" customWidth="1"/>
    <col min="2" max="2" width="5.42578125" style="2" customWidth="1"/>
    <col min="3" max="5" width="4.85546875" style="2" customWidth="1"/>
    <col min="6" max="6" width="1.7109375" style="2" customWidth="1"/>
    <col min="7" max="10" width="5" style="2" customWidth="1"/>
    <col min="11" max="11" width="1.7109375" style="2" customWidth="1"/>
    <col min="12" max="15" width="5.5703125" style="2" customWidth="1"/>
    <col min="16" max="16" width="1.7109375" style="2" customWidth="1"/>
    <col min="17" max="20" width="5.140625" style="2" customWidth="1"/>
    <col min="21" max="16384" width="9.140625" style="2"/>
  </cols>
  <sheetData>
    <row r="1" spans="1:25" ht="12.75" customHeight="1" x14ac:dyDescent="0.2">
      <c r="A1" s="1" t="s">
        <v>24</v>
      </c>
    </row>
    <row r="2" spans="1:25" ht="18" customHeight="1" thickBot="1" x14ac:dyDescent="0.25">
      <c r="A2" s="3" t="s">
        <v>47</v>
      </c>
    </row>
    <row r="3" spans="1:25" ht="12" customHeight="1" x14ac:dyDescent="0.2">
      <c r="A3" s="4" t="s">
        <v>0</v>
      </c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5" t="s">
        <v>27</v>
      </c>
      <c r="C4" s="35"/>
      <c r="D4" s="35"/>
      <c r="E4" s="35"/>
      <c r="F4" s="1"/>
      <c r="G4" s="36" t="s">
        <v>28</v>
      </c>
      <c r="H4" s="36"/>
      <c r="I4" s="36"/>
      <c r="J4" s="36"/>
      <c r="K4" s="1"/>
      <c r="L4" s="35" t="s">
        <v>2</v>
      </c>
      <c r="M4" s="35"/>
      <c r="N4" s="35"/>
      <c r="O4" s="35"/>
      <c r="P4" s="1"/>
      <c r="Q4" s="6" t="s">
        <v>3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2017</v>
      </c>
      <c r="E5" s="7">
        <v>2018</v>
      </c>
      <c r="F5" s="7"/>
      <c r="G5" s="7">
        <v>2000</v>
      </c>
      <c r="H5" s="8">
        <v>2010</v>
      </c>
      <c r="I5" s="7">
        <v>2017</v>
      </c>
      <c r="J5" s="7">
        <v>2018</v>
      </c>
      <c r="K5" s="7"/>
      <c r="L5" s="7">
        <v>2000</v>
      </c>
      <c r="M5" s="8">
        <v>2010</v>
      </c>
      <c r="N5" s="7">
        <v>2017</v>
      </c>
      <c r="O5" s="7">
        <v>2018</v>
      </c>
      <c r="P5" s="7"/>
      <c r="Q5" s="7">
        <v>2000</v>
      </c>
      <c r="R5" s="9">
        <v>2010</v>
      </c>
      <c r="S5" s="7">
        <v>2017</v>
      </c>
      <c r="T5" s="7">
        <v>2018</v>
      </c>
    </row>
    <row r="6" spans="1:25" ht="17.25" customHeight="1" x14ac:dyDescent="0.2">
      <c r="A6" s="10" t="s">
        <v>26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4</v>
      </c>
      <c r="B7" s="13">
        <v>113</v>
      </c>
      <c r="C7" s="13">
        <v>74</v>
      </c>
      <c r="D7" s="13">
        <v>56</v>
      </c>
      <c r="E7" s="13">
        <v>54</v>
      </c>
      <c r="F7" s="14"/>
      <c r="G7" s="13">
        <v>37</v>
      </c>
      <c r="H7" s="13">
        <v>57</v>
      </c>
      <c r="I7" s="13">
        <v>45</v>
      </c>
      <c r="J7" s="13">
        <v>47</v>
      </c>
      <c r="K7" s="14"/>
      <c r="L7" s="13">
        <v>241</v>
      </c>
      <c r="M7" s="13">
        <v>231</v>
      </c>
      <c r="N7" s="13">
        <v>200</v>
      </c>
      <c r="O7" s="13">
        <v>197</v>
      </c>
      <c r="P7" s="14"/>
      <c r="Q7" s="13">
        <v>123</v>
      </c>
      <c r="R7" s="13">
        <v>126</v>
      </c>
      <c r="S7" s="13">
        <v>151</v>
      </c>
      <c r="T7" s="13">
        <v>151</v>
      </c>
      <c r="U7" s="13"/>
      <c r="V7" s="13"/>
      <c r="W7" s="13"/>
      <c r="X7" s="13"/>
      <c r="Y7" s="13"/>
    </row>
    <row r="8" spans="1:25" ht="12" customHeight="1" x14ac:dyDescent="0.2">
      <c r="A8" s="1" t="s">
        <v>5</v>
      </c>
      <c r="B8" s="13">
        <v>194</v>
      </c>
      <c r="C8" s="13">
        <v>170</v>
      </c>
      <c r="D8" s="13">
        <v>162</v>
      </c>
      <c r="E8" s="13">
        <v>162</v>
      </c>
      <c r="F8" s="14"/>
      <c r="G8" s="13">
        <v>82</v>
      </c>
      <c r="H8" s="13">
        <v>124</v>
      </c>
      <c r="I8" s="13">
        <v>103</v>
      </c>
      <c r="J8" s="13">
        <v>96</v>
      </c>
      <c r="K8" s="14"/>
      <c r="L8" s="13">
        <v>394</v>
      </c>
      <c r="M8" s="13">
        <v>454</v>
      </c>
      <c r="N8" s="13">
        <v>448</v>
      </c>
      <c r="O8" s="13">
        <v>459</v>
      </c>
      <c r="P8" s="14"/>
      <c r="Q8" s="13">
        <v>160</v>
      </c>
      <c r="R8" s="13">
        <v>195</v>
      </c>
      <c r="S8" s="13">
        <v>235</v>
      </c>
      <c r="T8" s="13">
        <v>244</v>
      </c>
      <c r="U8" s="13"/>
      <c r="V8" s="13"/>
      <c r="W8" s="13"/>
      <c r="X8" s="13"/>
      <c r="Y8" s="13"/>
    </row>
    <row r="9" spans="1:25" ht="12" customHeight="1" x14ac:dyDescent="0.2">
      <c r="A9" s="1" t="s">
        <v>6</v>
      </c>
      <c r="B9" s="13">
        <v>546</v>
      </c>
      <c r="C9" s="13">
        <v>563</v>
      </c>
      <c r="D9" s="13">
        <v>548</v>
      </c>
      <c r="E9" s="13">
        <v>552</v>
      </c>
      <c r="F9" s="14"/>
      <c r="G9" s="13">
        <v>275</v>
      </c>
      <c r="H9" s="13">
        <v>296</v>
      </c>
      <c r="I9" s="13">
        <v>317</v>
      </c>
      <c r="J9" s="13">
        <v>284</v>
      </c>
      <c r="K9" s="14"/>
      <c r="L9" s="13">
        <v>1127</v>
      </c>
      <c r="M9" s="13">
        <v>1188</v>
      </c>
      <c r="N9" s="13">
        <v>1184</v>
      </c>
      <c r="O9" s="13">
        <v>1184</v>
      </c>
      <c r="P9" s="14"/>
      <c r="Q9" s="13">
        <v>351</v>
      </c>
      <c r="R9" s="13">
        <v>455</v>
      </c>
      <c r="S9" s="13">
        <v>531</v>
      </c>
      <c r="T9" s="13">
        <v>568</v>
      </c>
      <c r="U9" s="13"/>
      <c r="V9" s="13"/>
      <c r="W9" s="13"/>
      <c r="X9" s="13"/>
      <c r="Y9" s="13"/>
    </row>
    <row r="10" spans="1:25" ht="12" customHeight="1" x14ac:dyDescent="0.2">
      <c r="A10" s="1" t="s">
        <v>7</v>
      </c>
      <c r="B10" s="13">
        <v>108</v>
      </c>
      <c r="C10" s="13">
        <v>100</v>
      </c>
      <c r="D10" s="13">
        <v>87</v>
      </c>
      <c r="E10" s="13">
        <v>85</v>
      </c>
      <c r="F10" s="14"/>
      <c r="G10" s="13">
        <v>80</v>
      </c>
      <c r="H10" s="13">
        <v>57</v>
      </c>
      <c r="I10" s="13">
        <v>60</v>
      </c>
      <c r="J10" s="13">
        <v>67</v>
      </c>
      <c r="K10" s="14"/>
      <c r="L10" s="13">
        <v>264</v>
      </c>
      <c r="M10" s="13">
        <v>268</v>
      </c>
      <c r="N10" s="13">
        <v>220</v>
      </c>
      <c r="O10" s="13">
        <v>219</v>
      </c>
      <c r="P10" s="14"/>
      <c r="Q10" s="13">
        <v>143</v>
      </c>
      <c r="R10" s="13">
        <v>155</v>
      </c>
      <c r="S10" s="13">
        <v>165</v>
      </c>
      <c r="T10" s="13">
        <v>163</v>
      </c>
      <c r="U10" s="13"/>
      <c r="V10" s="13"/>
      <c r="W10" s="13"/>
      <c r="X10" s="13"/>
      <c r="Y10" s="13"/>
    </row>
    <row r="11" spans="1:25" ht="12" customHeight="1" x14ac:dyDescent="0.2">
      <c r="A11" s="1" t="s">
        <v>8</v>
      </c>
      <c r="B11" s="13">
        <v>110</v>
      </c>
      <c r="C11" s="13">
        <v>85</v>
      </c>
      <c r="D11" s="13">
        <v>90</v>
      </c>
      <c r="E11" s="13">
        <v>98</v>
      </c>
      <c r="F11" s="14"/>
      <c r="G11" s="13">
        <v>44</v>
      </c>
      <c r="H11" s="13">
        <v>71</v>
      </c>
      <c r="I11" s="13">
        <v>49</v>
      </c>
      <c r="J11" s="13">
        <v>56</v>
      </c>
      <c r="K11" s="14"/>
      <c r="L11" s="13">
        <v>218</v>
      </c>
      <c r="M11" s="13">
        <v>205</v>
      </c>
      <c r="N11" s="13">
        <v>242</v>
      </c>
      <c r="O11" s="13">
        <v>242</v>
      </c>
      <c r="P11" s="14"/>
      <c r="Q11" s="13">
        <v>106</v>
      </c>
      <c r="R11" s="13">
        <v>114</v>
      </c>
      <c r="S11" s="13">
        <v>114</v>
      </c>
      <c r="T11" s="13">
        <v>118</v>
      </c>
      <c r="U11" s="13"/>
      <c r="V11" s="13"/>
      <c r="W11" s="13"/>
      <c r="X11" s="13"/>
      <c r="Y11" s="13"/>
    </row>
    <row r="12" spans="1:25" ht="17.25" customHeight="1" x14ac:dyDescent="0.2">
      <c r="A12" s="1" t="s">
        <v>9</v>
      </c>
      <c r="B12" s="13">
        <v>298</v>
      </c>
      <c r="C12" s="13">
        <v>319</v>
      </c>
      <c r="D12" s="13">
        <v>324</v>
      </c>
      <c r="E12" s="13">
        <v>344</v>
      </c>
      <c r="F12" s="14"/>
      <c r="G12" s="13">
        <v>180</v>
      </c>
      <c r="H12" s="13">
        <v>184</v>
      </c>
      <c r="I12" s="13">
        <v>168</v>
      </c>
      <c r="J12" s="13">
        <v>160</v>
      </c>
      <c r="K12" s="14"/>
      <c r="L12" s="13">
        <v>655</v>
      </c>
      <c r="M12" s="13">
        <v>732</v>
      </c>
      <c r="N12" s="13">
        <v>719</v>
      </c>
      <c r="O12" s="13">
        <v>731</v>
      </c>
      <c r="P12" s="14"/>
      <c r="Q12" s="13">
        <v>218</v>
      </c>
      <c r="R12" s="13">
        <v>273</v>
      </c>
      <c r="S12" s="13">
        <v>336</v>
      </c>
      <c r="T12" s="13">
        <v>342</v>
      </c>
      <c r="U12" s="13"/>
      <c r="V12" s="13"/>
      <c r="W12" s="13"/>
      <c r="X12" s="13"/>
      <c r="Y12" s="13"/>
    </row>
    <row r="13" spans="1:25" ht="12" customHeight="1" x14ac:dyDescent="0.2">
      <c r="A13" s="1" t="s">
        <v>10</v>
      </c>
      <c r="B13" s="13">
        <v>844</v>
      </c>
      <c r="C13" s="13">
        <v>1030</v>
      </c>
      <c r="D13" s="13">
        <v>1230</v>
      </c>
      <c r="E13" s="13">
        <v>1297</v>
      </c>
      <c r="F13" s="14"/>
      <c r="G13" s="13">
        <v>399</v>
      </c>
      <c r="H13" s="13">
        <v>465</v>
      </c>
      <c r="I13" s="13">
        <v>548</v>
      </c>
      <c r="J13" s="13">
        <v>578</v>
      </c>
      <c r="K13" s="14"/>
      <c r="L13" s="13">
        <v>1676</v>
      </c>
      <c r="M13" s="13">
        <v>2080</v>
      </c>
      <c r="N13" s="13">
        <v>2379</v>
      </c>
      <c r="O13" s="13">
        <v>2406</v>
      </c>
      <c r="P13" s="14"/>
      <c r="Q13" s="13">
        <v>409</v>
      </c>
      <c r="R13" s="13">
        <v>523</v>
      </c>
      <c r="S13" s="13">
        <v>702</v>
      </c>
      <c r="T13" s="13">
        <v>751</v>
      </c>
      <c r="U13" s="13"/>
      <c r="V13" s="13"/>
      <c r="W13" s="13"/>
      <c r="X13" s="13"/>
      <c r="Y13" s="13"/>
    </row>
    <row r="14" spans="1:25" ht="12" customHeight="1" x14ac:dyDescent="0.2">
      <c r="A14" s="1" t="s">
        <v>11</v>
      </c>
      <c r="B14" s="13">
        <v>89</v>
      </c>
      <c r="C14" s="13">
        <v>54</v>
      </c>
      <c r="D14" s="13">
        <v>37</v>
      </c>
      <c r="E14" s="13">
        <v>39</v>
      </c>
      <c r="F14" s="14"/>
      <c r="G14" s="13">
        <v>32</v>
      </c>
      <c r="H14" s="13">
        <v>44</v>
      </c>
      <c r="I14" s="13">
        <v>29</v>
      </c>
      <c r="J14" s="13">
        <v>25</v>
      </c>
      <c r="K14" s="14"/>
      <c r="L14" s="13">
        <v>182</v>
      </c>
      <c r="M14" s="13">
        <v>164</v>
      </c>
      <c r="N14" s="13">
        <v>144</v>
      </c>
      <c r="O14" s="13">
        <v>140</v>
      </c>
      <c r="P14" s="14"/>
      <c r="Q14" s="13">
        <v>102</v>
      </c>
      <c r="R14" s="13">
        <v>102</v>
      </c>
      <c r="S14" s="13">
        <v>104</v>
      </c>
      <c r="T14" s="13">
        <v>111</v>
      </c>
      <c r="U14" s="13"/>
      <c r="V14" s="13"/>
      <c r="W14" s="13"/>
      <c r="X14" s="13"/>
      <c r="Y14" s="13"/>
    </row>
    <row r="15" spans="1:25" ht="12" customHeight="1" x14ac:dyDescent="0.2">
      <c r="A15" s="1" t="s">
        <v>12</v>
      </c>
      <c r="B15" s="13">
        <v>60</v>
      </c>
      <c r="C15" s="13">
        <v>43</v>
      </c>
      <c r="D15" s="13">
        <v>26</v>
      </c>
      <c r="E15" s="13">
        <v>26</v>
      </c>
      <c r="F15" s="14"/>
      <c r="G15" s="13">
        <v>26</v>
      </c>
      <c r="H15" s="13">
        <v>24</v>
      </c>
      <c r="I15" s="13">
        <v>28</v>
      </c>
      <c r="J15" s="13">
        <v>23</v>
      </c>
      <c r="K15" s="14"/>
      <c r="L15" s="13">
        <v>145</v>
      </c>
      <c r="M15" s="13">
        <v>127</v>
      </c>
      <c r="N15" s="13">
        <v>100</v>
      </c>
      <c r="O15" s="13">
        <v>101</v>
      </c>
      <c r="P15" s="14"/>
      <c r="Q15" s="13">
        <v>65</v>
      </c>
      <c r="R15" s="13">
        <v>65</v>
      </c>
      <c r="S15" s="13">
        <v>82</v>
      </c>
      <c r="T15" s="13">
        <v>86</v>
      </c>
      <c r="U15" s="13"/>
      <c r="V15" s="13"/>
      <c r="W15" s="13"/>
      <c r="X15" s="13"/>
      <c r="Y15" s="13"/>
    </row>
    <row r="16" spans="1:25" ht="12" customHeight="1" x14ac:dyDescent="0.2">
      <c r="A16" s="1" t="s">
        <v>13</v>
      </c>
      <c r="B16" s="13">
        <v>443</v>
      </c>
      <c r="C16" s="13">
        <v>452</v>
      </c>
      <c r="D16" s="13">
        <v>462</v>
      </c>
      <c r="E16" s="13">
        <v>483</v>
      </c>
      <c r="F16" s="14"/>
      <c r="G16" s="13">
        <v>171</v>
      </c>
      <c r="H16" s="13">
        <v>195</v>
      </c>
      <c r="I16" s="13">
        <v>249</v>
      </c>
      <c r="J16" s="13">
        <v>227</v>
      </c>
      <c r="K16" s="14"/>
      <c r="L16" s="13">
        <v>787</v>
      </c>
      <c r="M16" s="13">
        <v>899</v>
      </c>
      <c r="N16" s="13">
        <v>964</v>
      </c>
      <c r="O16" s="13">
        <v>960</v>
      </c>
      <c r="P16" s="14"/>
      <c r="Q16" s="13">
        <v>184</v>
      </c>
      <c r="R16" s="13">
        <v>268</v>
      </c>
      <c r="S16" s="13">
        <v>353</v>
      </c>
      <c r="T16" s="13">
        <v>363</v>
      </c>
      <c r="U16" s="13"/>
      <c r="V16" s="13"/>
      <c r="W16" s="13"/>
      <c r="X16" s="13"/>
      <c r="Y16" s="13"/>
    </row>
    <row r="17" spans="1:26" ht="17.25" customHeight="1" x14ac:dyDescent="0.2">
      <c r="A17" s="1" t="s">
        <v>14</v>
      </c>
      <c r="B17" s="13">
        <v>90</v>
      </c>
      <c r="C17" s="13">
        <v>83</v>
      </c>
      <c r="D17" s="13">
        <v>73</v>
      </c>
      <c r="E17" s="13">
        <v>68</v>
      </c>
      <c r="F17" s="14"/>
      <c r="G17" s="13">
        <v>48</v>
      </c>
      <c r="H17" s="13">
        <v>28</v>
      </c>
      <c r="I17" s="13">
        <v>39</v>
      </c>
      <c r="J17" s="13">
        <v>38</v>
      </c>
      <c r="K17" s="14"/>
      <c r="L17" s="13">
        <v>188</v>
      </c>
      <c r="M17" s="13">
        <v>197</v>
      </c>
      <c r="N17" s="13">
        <v>179</v>
      </c>
      <c r="O17" s="13">
        <v>170</v>
      </c>
      <c r="P17" s="14"/>
      <c r="Q17" s="13">
        <v>51</v>
      </c>
      <c r="R17" s="13">
        <v>86</v>
      </c>
      <c r="S17" s="13">
        <v>104</v>
      </c>
      <c r="T17" s="13">
        <v>106</v>
      </c>
      <c r="U17" s="13"/>
      <c r="V17" s="13"/>
      <c r="W17" s="13"/>
      <c r="X17" s="13"/>
      <c r="Y17" s="13"/>
    </row>
    <row r="18" spans="1:26" ht="12" customHeight="1" x14ac:dyDescent="0.2">
      <c r="A18" s="1" t="s">
        <v>15</v>
      </c>
      <c r="B18" s="13">
        <v>378</v>
      </c>
      <c r="C18" s="13">
        <v>373</v>
      </c>
      <c r="D18" s="13">
        <v>393</v>
      </c>
      <c r="E18" s="13">
        <v>383</v>
      </c>
      <c r="F18" s="14"/>
      <c r="G18" s="13">
        <v>194</v>
      </c>
      <c r="H18" s="13">
        <v>205</v>
      </c>
      <c r="I18" s="13">
        <v>198</v>
      </c>
      <c r="J18" s="13">
        <v>183</v>
      </c>
      <c r="K18" s="14"/>
      <c r="L18" s="13">
        <v>792</v>
      </c>
      <c r="M18" s="13">
        <v>861</v>
      </c>
      <c r="N18" s="13">
        <v>860</v>
      </c>
      <c r="O18" s="13">
        <v>846</v>
      </c>
      <c r="P18" s="14"/>
      <c r="Q18" s="13">
        <v>315</v>
      </c>
      <c r="R18" s="13">
        <v>363</v>
      </c>
      <c r="S18" s="13">
        <v>422</v>
      </c>
      <c r="T18" s="13">
        <v>446</v>
      </c>
      <c r="U18" s="13"/>
      <c r="V18" s="13"/>
      <c r="W18" s="13"/>
      <c r="X18" s="13"/>
      <c r="Y18" s="13"/>
    </row>
    <row r="19" spans="1:26" ht="12" customHeight="1" x14ac:dyDescent="0.2">
      <c r="A19" s="1" t="s">
        <v>16</v>
      </c>
      <c r="B19" s="13">
        <v>26</v>
      </c>
      <c r="C19" s="13">
        <v>20</v>
      </c>
      <c r="D19" s="13">
        <v>4</v>
      </c>
      <c r="E19" s="13">
        <v>4</v>
      </c>
      <c r="F19" s="14"/>
      <c r="G19" s="13">
        <v>7</v>
      </c>
      <c r="H19" s="13">
        <v>13</v>
      </c>
      <c r="I19" s="13">
        <v>8</v>
      </c>
      <c r="J19" s="13">
        <v>10</v>
      </c>
      <c r="K19" s="14"/>
      <c r="L19" s="13">
        <v>59</v>
      </c>
      <c r="M19" s="13">
        <v>51</v>
      </c>
      <c r="N19" s="13">
        <v>44</v>
      </c>
      <c r="O19" s="13">
        <v>39</v>
      </c>
      <c r="P19" s="14"/>
      <c r="Q19" s="13">
        <v>37</v>
      </c>
      <c r="R19" s="13">
        <v>35</v>
      </c>
      <c r="S19" s="13">
        <v>36</v>
      </c>
      <c r="T19" s="13">
        <v>38</v>
      </c>
      <c r="U19" s="13"/>
      <c r="V19" s="13"/>
      <c r="W19" s="13"/>
      <c r="X19" s="13"/>
      <c r="Y19" s="13"/>
    </row>
    <row r="20" spans="1:26" ht="12" customHeight="1" x14ac:dyDescent="0.2">
      <c r="A20" s="1" t="s">
        <v>17</v>
      </c>
      <c r="B20" s="13">
        <v>231</v>
      </c>
      <c r="C20" s="13">
        <v>208</v>
      </c>
      <c r="D20" s="13">
        <v>180</v>
      </c>
      <c r="E20" s="13">
        <v>187</v>
      </c>
      <c r="F20" s="14"/>
      <c r="G20" s="13">
        <v>111</v>
      </c>
      <c r="H20" s="13">
        <v>93</v>
      </c>
      <c r="I20" s="13">
        <v>111</v>
      </c>
      <c r="J20" s="13">
        <v>104</v>
      </c>
      <c r="K20" s="14"/>
      <c r="L20" s="13">
        <v>499</v>
      </c>
      <c r="M20" s="13">
        <v>517</v>
      </c>
      <c r="N20" s="13">
        <v>480</v>
      </c>
      <c r="O20" s="13">
        <v>476</v>
      </c>
      <c r="P20" s="14"/>
      <c r="Q20" s="13">
        <v>172</v>
      </c>
      <c r="R20" s="13">
        <v>201</v>
      </c>
      <c r="S20" s="13">
        <v>260</v>
      </c>
      <c r="T20" s="13">
        <v>261</v>
      </c>
      <c r="U20" s="13"/>
      <c r="V20" s="13"/>
      <c r="W20" s="13"/>
      <c r="X20" s="13"/>
      <c r="Y20" s="13"/>
    </row>
    <row r="21" spans="1:26" ht="12" customHeight="1" x14ac:dyDescent="0.2">
      <c r="A21" s="1" t="s">
        <v>18</v>
      </c>
      <c r="B21" s="13">
        <v>85</v>
      </c>
      <c r="C21" s="13">
        <v>84</v>
      </c>
      <c r="D21" s="13">
        <v>78</v>
      </c>
      <c r="E21" s="13">
        <v>85</v>
      </c>
      <c r="F21" s="14"/>
      <c r="G21" s="13">
        <v>39</v>
      </c>
      <c r="H21" s="13">
        <v>41</v>
      </c>
      <c r="I21" s="13">
        <v>43</v>
      </c>
      <c r="J21" s="13">
        <v>48</v>
      </c>
      <c r="K21" s="14"/>
      <c r="L21" s="13">
        <v>184</v>
      </c>
      <c r="M21" s="13">
        <v>205</v>
      </c>
      <c r="N21" s="13">
        <v>169</v>
      </c>
      <c r="O21" s="13">
        <v>174</v>
      </c>
      <c r="P21" s="14"/>
      <c r="Q21" s="13">
        <v>101</v>
      </c>
      <c r="R21" s="13">
        <v>122</v>
      </c>
      <c r="S21" s="13">
        <v>140</v>
      </c>
      <c r="T21" s="13">
        <v>141</v>
      </c>
      <c r="U21" s="13"/>
      <c r="V21" s="13"/>
      <c r="W21" s="13"/>
      <c r="X21" s="13"/>
      <c r="Y21" s="13"/>
    </row>
    <row r="22" spans="1:26" ht="17.25" customHeight="1" x14ac:dyDescent="0.2">
      <c r="A22" s="1" t="s">
        <v>19</v>
      </c>
      <c r="B22" s="13">
        <v>2047</v>
      </c>
      <c r="C22" s="13">
        <v>1980</v>
      </c>
      <c r="D22" s="13">
        <v>2018</v>
      </c>
      <c r="E22" s="13">
        <v>2035</v>
      </c>
      <c r="F22" s="14"/>
      <c r="G22" s="13">
        <v>1735</v>
      </c>
      <c r="H22" s="13">
        <v>1749</v>
      </c>
      <c r="I22" s="13">
        <v>1794</v>
      </c>
      <c r="J22" s="13">
        <v>1725</v>
      </c>
      <c r="K22" s="14"/>
      <c r="L22" s="13">
        <v>5019</v>
      </c>
      <c r="M22" s="13">
        <v>5399</v>
      </c>
      <c r="N22" s="13">
        <v>5199</v>
      </c>
      <c r="O22" s="13">
        <v>5252</v>
      </c>
      <c r="P22" s="14"/>
      <c r="Q22" s="13">
        <v>1687</v>
      </c>
      <c r="R22" s="13">
        <v>2062</v>
      </c>
      <c r="S22" s="13">
        <v>2666</v>
      </c>
      <c r="T22" s="13">
        <v>2731</v>
      </c>
      <c r="U22" s="13"/>
      <c r="V22" s="13"/>
      <c r="W22" s="13"/>
      <c r="X22" s="13"/>
      <c r="Y22" s="13"/>
    </row>
    <row r="23" spans="1:26" ht="17.25" customHeight="1" x14ac:dyDescent="0.2">
      <c r="A23" s="1" t="s">
        <v>20</v>
      </c>
      <c r="B23" s="14">
        <f>SUM(B24:B25)</f>
        <v>3615</v>
      </c>
      <c r="C23" s="14">
        <f t="shared" ref="C23:S23" si="0">SUM(C24:C25)</f>
        <v>3658</v>
      </c>
      <c r="D23" s="14">
        <f>SUM(D24:D25)</f>
        <v>3750</v>
      </c>
      <c r="E23" s="14">
        <f>SUM(E24:E25)</f>
        <v>3867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1995</v>
      </c>
      <c r="J23" s="14">
        <f>SUM(J24:J25)</f>
        <v>1946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8332</v>
      </c>
      <c r="O23" s="14">
        <f>SUM(O24:O25)</f>
        <v>8344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3735</v>
      </c>
      <c r="T23" s="14">
        <f>SUM(T24:T25)</f>
        <v>3889</v>
      </c>
      <c r="U23" s="13"/>
      <c r="V23" s="13"/>
      <c r="W23" s="13"/>
      <c r="X23" s="13"/>
      <c r="Y23" s="13"/>
    </row>
    <row r="24" spans="1:26" ht="12" customHeight="1" x14ac:dyDescent="0.2">
      <c r="A24" s="15" t="s">
        <v>21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>SUM(D8:D9,D11:D13,D16:D17,D18,D20)</f>
        <v>3462</v>
      </c>
      <c r="E24" s="14">
        <f>SUM(E8:E9,E11:E13,E16:E17,E18,E20)</f>
        <v>3574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1782</v>
      </c>
      <c r="J24" s="14">
        <f>SUM(J8:J9,J11:J13,J16:J17,J18,J20)</f>
        <v>1726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7455</v>
      </c>
      <c r="O24" s="14">
        <f>SUM(O8:O9,O11:O13,O16:O17,O18,O20)</f>
        <v>7474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3057</v>
      </c>
      <c r="T24" s="14">
        <f>SUM(T8:T9,T11:T13,T16:T17,T18,T20)</f>
        <v>3199</v>
      </c>
      <c r="U24" s="13"/>
      <c r="V24" s="13"/>
      <c r="W24" s="13"/>
      <c r="X24" s="13"/>
      <c r="Y24" s="13"/>
    </row>
    <row r="25" spans="1:26" ht="12" customHeight="1" x14ac:dyDescent="0.2">
      <c r="A25" s="15" t="s">
        <v>22</v>
      </c>
      <c r="B25" s="14">
        <f>SUM(B7,B10,B14:B15,B19,B21)</f>
        <v>481</v>
      </c>
      <c r="C25" s="14">
        <f t="shared" ref="C25:S25" si="2">SUM(C7,C10,C14:C15,C19,C21)</f>
        <v>375</v>
      </c>
      <c r="D25" s="14">
        <f>SUM(D7,D10,D14:D15,D19,D21)</f>
        <v>288</v>
      </c>
      <c r="E25" s="14">
        <f>SUM(E7,E10,E14:E15,E19,E21)</f>
        <v>293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213</v>
      </c>
      <c r="J25" s="14">
        <f>SUM(J7,J10,J14:J15,J19,J21)</f>
        <v>220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877</v>
      </c>
      <c r="O25" s="14">
        <f>SUM(O7,O10,O14:O15,O19,O21)</f>
        <v>870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678</v>
      </c>
      <c r="T25" s="14">
        <f>SUM(T7,T10,T14:T15,T19,T21)</f>
        <v>690</v>
      </c>
      <c r="U25" s="13"/>
      <c r="V25" s="13"/>
      <c r="W25" s="13"/>
      <c r="X25" s="13"/>
      <c r="Y25" s="13"/>
    </row>
    <row r="26" spans="1:26" ht="17.25" customHeight="1" x14ac:dyDescent="0.2">
      <c r="A26" s="10" t="s">
        <v>23</v>
      </c>
      <c r="B26" s="16">
        <f>SUM(B22,B23)</f>
        <v>5662</v>
      </c>
      <c r="C26" s="16">
        <f t="shared" ref="C26:S26" si="3">SUM(C22,C23)</f>
        <v>5638</v>
      </c>
      <c r="D26" s="16">
        <f>SUM(D22,D23)</f>
        <v>5768</v>
      </c>
      <c r="E26" s="16">
        <f>SUM(E22,E23)</f>
        <v>5902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3789</v>
      </c>
      <c r="J26" s="16">
        <f>SUM(J22,J23)</f>
        <v>3671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13531</v>
      </c>
      <c r="O26" s="16">
        <f>SUM(O22,O23)</f>
        <v>13596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6401</v>
      </c>
      <c r="T26" s="16">
        <f>SUM(T22,T23)</f>
        <v>6620</v>
      </c>
      <c r="U26" s="13"/>
      <c r="V26" s="13"/>
      <c r="W26" s="13"/>
      <c r="X26" s="13"/>
      <c r="Y26" s="13"/>
    </row>
    <row r="27" spans="1:26" ht="17.25" customHeight="1" x14ac:dyDescent="0.2">
      <c r="A27" s="10" t="s">
        <v>25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4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12.389380530973451</v>
      </c>
      <c r="E28" s="17">
        <f>E7/SUM($T7,$O7,$J7,$E7)*100</f>
        <v>12.026726057906458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9.9557522123893811</v>
      </c>
      <c r="J28" s="17">
        <f>J7/SUM($T7,$O7,$J7,$E7)*100</f>
        <v>10.46770601336303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44.247787610619469</v>
      </c>
      <c r="O28" s="17">
        <f>O7/SUM($T7,$O7,$J7,$E7)*100</f>
        <v>43.875278396436521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33.407079646017699</v>
      </c>
      <c r="T28" s="17">
        <f>T7/SUM($T7,$O7,$J7,$E7)*100</f>
        <v>33.630289532293986</v>
      </c>
      <c r="U28" s="13"/>
      <c r="V28" s="13"/>
      <c r="Y28" s="13"/>
    </row>
    <row r="29" spans="1:26" ht="12" customHeight="1" x14ac:dyDescent="0.2">
      <c r="A29" s="1" t="s">
        <v>5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17.088607594936708</v>
      </c>
      <c r="E29" s="17">
        <f t="shared" ref="E29:E47" si="7">E8/SUM($T8,$O8,$J8,$E8)*100</f>
        <v>16.857440166493237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10.864978902953586</v>
      </c>
      <c r="J29" s="17">
        <f t="shared" ref="J29:J47" si="11">J8/SUM($T8,$O8,$J8,$E8)*100</f>
        <v>9.9895941727367319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47.257383966244724</v>
      </c>
      <c r="O29" s="17">
        <f t="shared" ref="O29:O47" si="15">O8/SUM($T8,$O8,$J8,$E8)*100</f>
        <v>47.762747138397508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24.78902953586498</v>
      </c>
      <c r="T29" s="17">
        <f t="shared" ref="T29:T47" si="19">T8/SUM($T8,$O8,$J8,$E8)*100</f>
        <v>25.390218522372525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6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21.240310077519382</v>
      </c>
      <c r="E30" s="17">
        <f t="shared" si="7"/>
        <v>21.329211746522411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12.286821705426357</v>
      </c>
      <c r="J30" s="17">
        <f t="shared" si="11"/>
        <v>10.973724884080372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45.891472868217051</v>
      </c>
      <c r="O30" s="17">
        <f t="shared" si="15"/>
        <v>45.749613601236476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20.581395348837209</v>
      </c>
      <c r="T30" s="17">
        <f t="shared" si="19"/>
        <v>21.947449768160745</v>
      </c>
      <c r="U30" s="13"/>
      <c r="V30" s="13"/>
      <c r="W30" s="13"/>
      <c r="X30" s="13"/>
    </row>
    <row r="31" spans="1:26" ht="12" customHeight="1" x14ac:dyDescent="0.2">
      <c r="A31" s="1" t="s">
        <v>7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16.353383458646618</v>
      </c>
      <c r="E31" s="17">
        <f t="shared" si="7"/>
        <v>15.917602996254681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11.278195488721805</v>
      </c>
      <c r="J31" s="17">
        <f t="shared" si="11"/>
        <v>12.54681647940075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41.353383458646611</v>
      </c>
      <c r="O31" s="17">
        <f t="shared" si="15"/>
        <v>41.011235955056179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31.015037593984964</v>
      </c>
      <c r="T31" s="17">
        <f t="shared" si="19"/>
        <v>30.524344569288392</v>
      </c>
      <c r="U31" s="13"/>
      <c r="V31" s="13"/>
      <c r="W31" s="13"/>
      <c r="X31" s="13"/>
      <c r="Y31" s="13"/>
    </row>
    <row r="32" spans="1:26" ht="12" customHeight="1" x14ac:dyDescent="0.2">
      <c r="A32" s="1" t="s">
        <v>8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18.181818181818183</v>
      </c>
      <c r="E32" s="17">
        <f t="shared" si="7"/>
        <v>19.066147859922179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9.8989898989898997</v>
      </c>
      <c r="J32" s="17">
        <f t="shared" si="11"/>
        <v>10.894941634241246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48.888888888888886</v>
      </c>
      <c r="O32" s="17">
        <f t="shared" si="15"/>
        <v>47.081712062256805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23.030303030303031</v>
      </c>
      <c r="T32" s="17">
        <f t="shared" si="19"/>
        <v>22.957198443579767</v>
      </c>
      <c r="U32" s="13"/>
      <c r="V32" s="13"/>
      <c r="W32" s="13"/>
      <c r="X32" s="13"/>
      <c r="Y32" s="13"/>
    </row>
    <row r="33" spans="1:25" ht="17.25" customHeight="1" x14ac:dyDescent="0.2">
      <c r="A33" s="1" t="s">
        <v>9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20.943762120232709</v>
      </c>
      <c r="E33" s="17">
        <f t="shared" si="7"/>
        <v>21.813570069752693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10.859728506787331</v>
      </c>
      <c r="J33" s="17">
        <f t="shared" si="11"/>
        <v>10.145846544071022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46.477052359405299</v>
      </c>
      <c r="O33" s="17">
        <f t="shared" si="15"/>
        <v>46.35383639822448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21.719457013574662</v>
      </c>
      <c r="T33" s="17">
        <f t="shared" si="19"/>
        <v>21.686746987951807</v>
      </c>
      <c r="U33" s="13"/>
      <c r="V33" s="13"/>
      <c r="W33" s="13"/>
      <c r="X33" s="13"/>
      <c r="Y33" s="13"/>
    </row>
    <row r="34" spans="1:25" ht="12" customHeight="1" x14ac:dyDescent="0.2">
      <c r="A34" s="1" t="s">
        <v>10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25.313850586540443</v>
      </c>
      <c r="E34" s="17">
        <f t="shared" si="7"/>
        <v>25.775039745627982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11.278040749125335</v>
      </c>
      <c r="J34" s="17">
        <f t="shared" si="11"/>
        <v>11.486486486486488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48.960691500308705</v>
      </c>
      <c r="O34" s="17">
        <f t="shared" si="15"/>
        <v>47.813990461049286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14.44741716402552</v>
      </c>
      <c r="T34" s="17">
        <f t="shared" si="19"/>
        <v>14.924483306836247</v>
      </c>
      <c r="U34" s="13"/>
      <c r="V34" s="13"/>
      <c r="W34" s="13"/>
      <c r="X34" s="13"/>
      <c r="Y34" s="13"/>
    </row>
    <row r="35" spans="1:25" ht="12" customHeight="1" x14ac:dyDescent="0.2">
      <c r="A35" s="1" t="s">
        <v>11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11.783439490445859</v>
      </c>
      <c r="E35" s="17">
        <f t="shared" si="7"/>
        <v>12.380952380952381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9.2356687898089174</v>
      </c>
      <c r="J35" s="17">
        <f t="shared" si="11"/>
        <v>7.9365079365079358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45.859872611464972</v>
      </c>
      <c r="O35" s="17">
        <f t="shared" si="15"/>
        <v>44.444444444444443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33.121019108280251</v>
      </c>
      <c r="T35" s="17">
        <f t="shared" si="19"/>
        <v>35.238095238095241</v>
      </c>
      <c r="U35" s="13"/>
      <c r="V35" s="13"/>
      <c r="W35" s="13"/>
      <c r="X35" s="13"/>
      <c r="Y35" s="13"/>
    </row>
    <row r="36" spans="1:25" ht="12" customHeight="1" x14ac:dyDescent="0.2">
      <c r="A36" s="1" t="s">
        <v>12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11.016949152542372</v>
      </c>
      <c r="E36" s="17">
        <f t="shared" si="7"/>
        <v>11.016949152542372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11.864406779661017</v>
      </c>
      <c r="J36" s="17">
        <f t="shared" si="11"/>
        <v>9.7457627118644066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42.372881355932201</v>
      </c>
      <c r="O36" s="17">
        <f t="shared" si="15"/>
        <v>42.79661016949153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34.745762711864408</v>
      </c>
      <c r="T36" s="17">
        <f t="shared" si="19"/>
        <v>36.440677966101696</v>
      </c>
      <c r="U36" s="13"/>
      <c r="V36" s="13"/>
      <c r="W36" s="13"/>
      <c r="X36" s="13"/>
      <c r="Y36" s="13"/>
    </row>
    <row r="37" spans="1:25" ht="12" customHeight="1" x14ac:dyDescent="0.2">
      <c r="A37" s="1" t="s">
        <v>13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22.781065088757398</v>
      </c>
      <c r="E37" s="17">
        <f t="shared" si="7"/>
        <v>23.757993113625183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12.278106508875739</v>
      </c>
      <c r="J37" s="17">
        <f t="shared" si="11"/>
        <v>11.165764879488441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47.534516765285993</v>
      </c>
      <c r="O37" s="17">
        <f t="shared" si="15"/>
        <v>47.220855878012792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17.406311637080869</v>
      </c>
      <c r="T37" s="17">
        <f t="shared" si="19"/>
        <v>17.855386128873583</v>
      </c>
      <c r="U37" s="13"/>
      <c r="V37" s="13"/>
      <c r="W37" s="13"/>
      <c r="X37" s="13"/>
      <c r="Y37" s="13"/>
    </row>
    <row r="38" spans="1:25" ht="17.25" customHeight="1" x14ac:dyDescent="0.2">
      <c r="A38" s="1" t="s">
        <v>14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18.481012658227851</v>
      </c>
      <c r="E38" s="17">
        <f t="shared" si="7"/>
        <v>17.801047120418847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9.8734177215189867</v>
      </c>
      <c r="J38" s="17">
        <f t="shared" si="11"/>
        <v>9.9476439790575917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45.316455696202532</v>
      </c>
      <c r="O38" s="17">
        <f t="shared" si="15"/>
        <v>44.502617801047123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26.329113924050635</v>
      </c>
      <c r="T38" s="17">
        <f t="shared" si="19"/>
        <v>27.748691099476442</v>
      </c>
      <c r="U38" s="13"/>
      <c r="V38" s="13"/>
      <c r="W38" s="13"/>
      <c r="X38" s="13"/>
      <c r="Y38" s="13"/>
    </row>
    <row r="39" spans="1:25" ht="12" customHeight="1" x14ac:dyDescent="0.2">
      <c r="A39" s="1" t="s">
        <v>15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20.982381206620396</v>
      </c>
      <c r="E39" s="17">
        <f t="shared" si="7"/>
        <v>20.613562970936492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10.571276027762949</v>
      </c>
      <c r="J39" s="17">
        <f t="shared" si="11"/>
        <v>9.8493003229278795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45.915643352909768</v>
      </c>
      <c r="O39" s="17">
        <f t="shared" si="15"/>
        <v>45.532831001076424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22.530699412706888</v>
      </c>
      <c r="T39" s="17">
        <f t="shared" si="19"/>
        <v>24.004305705059203</v>
      </c>
      <c r="U39" s="13"/>
      <c r="V39" s="13"/>
      <c r="W39" s="13"/>
      <c r="X39" s="13"/>
      <c r="Y39" s="13"/>
    </row>
    <row r="40" spans="1:25" ht="12" customHeight="1" x14ac:dyDescent="0.2">
      <c r="A40" s="1" t="s">
        <v>16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4.3478260869565215</v>
      </c>
      <c r="E40" s="17">
        <f t="shared" si="7"/>
        <v>4.395604395604396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8.695652173913043</v>
      </c>
      <c r="J40" s="17">
        <f t="shared" si="11"/>
        <v>10.989010989010989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47.826086956521742</v>
      </c>
      <c r="O40" s="17">
        <f t="shared" si="15"/>
        <v>42.857142857142854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39.130434782608695</v>
      </c>
      <c r="T40" s="17">
        <f t="shared" si="19"/>
        <v>41.758241758241759</v>
      </c>
      <c r="U40" s="13"/>
      <c r="V40" s="13"/>
      <c r="W40" s="13"/>
    </row>
    <row r="41" spans="1:25" ht="12" customHeight="1" x14ac:dyDescent="0.2">
      <c r="A41" s="1" t="s">
        <v>17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17.458777885548013</v>
      </c>
      <c r="E41" s="17">
        <f t="shared" si="7"/>
        <v>18.190661478599221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10.766246362754607</v>
      </c>
      <c r="J41" s="17">
        <f t="shared" si="11"/>
        <v>10.116731517509727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46.55674102812803</v>
      </c>
      <c r="O41" s="17">
        <f t="shared" si="15"/>
        <v>46.303501945525291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25.218234723569349</v>
      </c>
      <c r="T41" s="17">
        <f t="shared" si="19"/>
        <v>25.389105058365757</v>
      </c>
      <c r="U41" s="13"/>
      <c r="V41" s="13"/>
      <c r="W41" s="13"/>
      <c r="X41" s="13"/>
      <c r="Y41" s="13"/>
    </row>
    <row r="42" spans="1:25" ht="12" customHeight="1" x14ac:dyDescent="0.2">
      <c r="A42" s="1" t="s">
        <v>18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18.13953488372093</v>
      </c>
      <c r="E42" s="17">
        <f t="shared" si="7"/>
        <v>18.973214285714285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10</v>
      </c>
      <c r="J42" s="17">
        <f t="shared" si="11"/>
        <v>10.714285714285714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39.302325581395351</v>
      </c>
      <c r="O42" s="17">
        <f t="shared" si="15"/>
        <v>38.839285714285715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32.558139534883722</v>
      </c>
      <c r="T42" s="17">
        <f t="shared" si="19"/>
        <v>31.473214285714285</v>
      </c>
      <c r="U42" s="13"/>
      <c r="V42" s="13"/>
      <c r="W42" s="13"/>
      <c r="X42" s="13"/>
      <c r="Y42" s="13"/>
    </row>
    <row r="43" spans="1:25" ht="17.25" customHeight="1" x14ac:dyDescent="0.2">
      <c r="A43" s="1" t="s">
        <v>19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17.281836088036311</v>
      </c>
      <c r="E43" s="17">
        <f t="shared" si="7"/>
        <v>17.329472877458912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15.363535154577374</v>
      </c>
      <c r="J43" s="17">
        <f t="shared" si="11"/>
        <v>14.689602316273525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44.5234221118438</v>
      </c>
      <c r="O43" s="17">
        <f t="shared" si="15"/>
        <v>44.724516733373072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22.831206645542519</v>
      </c>
      <c r="T43" s="17">
        <f t="shared" si="19"/>
        <v>23.256408072894491</v>
      </c>
      <c r="U43" s="13"/>
      <c r="V43" s="13"/>
      <c r="W43" s="13"/>
      <c r="X43" s="13"/>
      <c r="Y43" s="13"/>
    </row>
    <row r="44" spans="1:25" ht="17.25" customHeight="1" x14ac:dyDescent="0.2">
      <c r="A44" s="1" t="s">
        <v>20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21.053222546597798</v>
      </c>
      <c r="E44" s="17">
        <f t="shared" si="7"/>
        <v>21.428571428571427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11.200314394790029</v>
      </c>
      <c r="J44" s="17">
        <f t="shared" si="11"/>
        <v>10.78355314197052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46.777453402200763</v>
      </c>
      <c r="O44" s="17">
        <f t="shared" si="15"/>
        <v>46.23739332816136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20.969009656411409</v>
      </c>
      <c r="T44" s="17">
        <f t="shared" si="19"/>
        <v>21.550482101296687</v>
      </c>
      <c r="U44" s="13"/>
      <c r="V44" s="13"/>
      <c r="W44" s="13"/>
      <c r="X44" s="13"/>
      <c r="Y44" s="13"/>
    </row>
    <row r="45" spans="1:25" ht="12" customHeight="1" x14ac:dyDescent="0.2">
      <c r="A45" s="15" t="s">
        <v>21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21.972581873571972</v>
      </c>
      <c r="E45" s="17">
        <f t="shared" si="7"/>
        <v>22.375258248293996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11.309977151561309</v>
      </c>
      <c r="J45" s="17">
        <f t="shared" si="11"/>
        <v>10.805734677267889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47.31530845392232</v>
      </c>
      <c r="O45" s="17">
        <f t="shared" si="15"/>
        <v>46.791460589745192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19.402132520944402</v>
      </c>
      <c r="T45" s="17">
        <f t="shared" si="19"/>
        <v>20.02754648469292</v>
      </c>
      <c r="U45" s="13"/>
      <c r="V45" s="13"/>
      <c r="W45" s="13"/>
      <c r="X45" s="13"/>
      <c r="Y45" s="13"/>
    </row>
    <row r="46" spans="1:25" ht="12" customHeight="1" x14ac:dyDescent="0.2">
      <c r="A46" s="15" t="s">
        <v>22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14.007782101167315</v>
      </c>
      <c r="E46" s="17">
        <f t="shared" si="7"/>
        <v>14.134105161601543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10.359922178988327</v>
      </c>
      <c r="J46" s="17">
        <f t="shared" si="11"/>
        <v>10.612638687891945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42.655642023346303</v>
      </c>
      <c r="O46" s="17">
        <f t="shared" si="15"/>
        <v>41.968162083936321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32.976653696498055</v>
      </c>
      <c r="T46" s="17">
        <f t="shared" si="19"/>
        <v>33.285094066570188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23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19.559835871002747</v>
      </c>
      <c r="E47" s="25">
        <f t="shared" si="7"/>
        <v>19.81268253382121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12.848858896537694</v>
      </c>
      <c r="J47" s="25">
        <f t="shared" si="11"/>
        <v>12.323340830507906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45.884906236223678</v>
      </c>
      <c r="O47" s="25">
        <f t="shared" si="15"/>
        <v>45.641008425929037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21.706398996235883</v>
      </c>
      <c r="T47" s="25">
        <f t="shared" si="19"/>
        <v>22.22296820974185</v>
      </c>
      <c r="U47" s="13"/>
      <c r="V47" s="13"/>
      <c r="W47" s="13"/>
      <c r="X47" s="13"/>
      <c r="Y47" s="13"/>
    </row>
    <row r="48" spans="1:25" ht="12" customHeight="1" x14ac:dyDescent="0.2">
      <c r="A48" s="27" t="s">
        <v>29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48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11811023622047245" right="0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B23AE-89BB-429A-99A5-7F2F3C0125E0}">
  <dimension ref="A1:Z50"/>
  <sheetViews>
    <sheetView showGridLines="0" workbookViewId="0"/>
  </sheetViews>
  <sheetFormatPr defaultColWidth="9.140625" defaultRowHeight="12" x14ac:dyDescent="0.2"/>
  <cols>
    <col min="1" max="1" width="11.7109375" style="2" customWidth="1"/>
    <col min="2" max="2" width="5.42578125" style="2" customWidth="1"/>
    <col min="3" max="5" width="4.85546875" style="2" customWidth="1"/>
    <col min="6" max="6" width="1.7109375" style="2" customWidth="1"/>
    <col min="7" max="10" width="5" style="2" customWidth="1"/>
    <col min="11" max="11" width="1.7109375" style="2" customWidth="1"/>
    <col min="12" max="15" width="5.5703125" style="2" customWidth="1"/>
    <col min="16" max="16" width="1.7109375" style="2" customWidth="1"/>
    <col min="17" max="20" width="5.140625" style="2" customWidth="1"/>
    <col min="21" max="16384" width="9.140625" style="2"/>
  </cols>
  <sheetData>
    <row r="1" spans="1:25" ht="12.75" customHeight="1" x14ac:dyDescent="0.2">
      <c r="A1" s="1" t="s">
        <v>24</v>
      </c>
    </row>
    <row r="2" spans="1:25" ht="18" customHeight="1" thickBot="1" x14ac:dyDescent="0.25">
      <c r="A2" s="3" t="s">
        <v>45</v>
      </c>
    </row>
    <row r="3" spans="1:25" ht="12" customHeight="1" x14ac:dyDescent="0.2">
      <c r="A3" s="4" t="s">
        <v>0</v>
      </c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5" t="s">
        <v>27</v>
      </c>
      <c r="C4" s="35"/>
      <c r="D4" s="35"/>
      <c r="E4" s="35"/>
      <c r="F4" s="1"/>
      <c r="G4" s="36" t="s">
        <v>28</v>
      </c>
      <c r="H4" s="36"/>
      <c r="I4" s="36"/>
      <c r="J4" s="36"/>
      <c r="K4" s="1"/>
      <c r="L4" s="35" t="s">
        <v>2</v>
      </c>
      <c r="M4" s="35"/>
      <c r="N4" s="35"/>
      <c r="O4" s="35"/>
      <c r="P4" s="1"/>
      <c r="Q4" s="6" t="s">
        <v>3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2016</v>
      </c>
      <c r="E5" s="7">
        <v>2017</v>
      </c>
      <c r="F5" s="7"/>
      <c r="G5" s="7">
        <v>2000</v>
      </c>
      <c r="H5" s="8">
        <v>2010</v>
      </c>
      <c r="I5" s="7">
        <v>2016</v>
      </c>
      <c r="J5" s="7">
        <v>2017</v>
      </c>
      <c r="K5" s="7"/>
      <c r="L5" s="7">
        <v>2000</v>
      </c>
      <c r="M5" s="8">
        <v>2010</v>
      </c>
      <c r="N5" s="7">
        <v>2016</v>
      </c>
      <c r="O5" s="7">
        <v>2017</v>
      </c>
      <c r="P5" s="7"/>
      <c r="Q5" s="7">
        <v>2000</v>
      </c>
      <c r="R5" s="9">
        <v>2010</v>
      </c>
      <c r="S5" s="7">
        <v>2016</v>
      </c>
      <c r="T5" s="7">
        <v>2017</v>
      </c>
    </row>
    <row r="6" spans="1:25" ht="17.25" customHeight="1" x14ac:dyDescent="0.2">
      <c r="A6" s="10" t="s">
        <v>26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4</v>
      </c>
      <c r="B7" s="13">
        <v>113</v>
      </c>
      <c r="C7" s="13">
        <v>74</v>
      </c>
      <c r="D7" s="13">
        <v>60</v>
      </c>
      <c r="E7" s="13">
        <v>56</v>
      </c>
      <c r="F7" s="14"/>
      <c r="G7" s="13">
        <v>37</v>
      </c>
      <c r="H7" s="13">
        <v>57</v>
      </c>
      <c r="I7" s="13">
        <v>51</v>
      </c>
      <c r="J7" s="13">
        <v>45</v>
      </c>
      <c r="K7" s="14"/>
      <c r="L7" s="13">
        <v>241</v>
      </c>
      <c r="M7" s="13">
        <v>231</v>
      </c>
      <c r="N7" s="13">
        <v>211</v>
      </c>
      <c r="O7" s="13">
        <v>200</v>
      </c>
      <c r="P7" s="14"/>
      <c r="Q7" s="13">
        <v>123</v>
      </c>
      <c r="R7" s="13">
        <v>126</v>
      </c>
      <c r="S7" s="13">
        <v>149</v>
      </c>
      <c r="T7" s="13">
        <v>151</v>
      </c>
      <c r="U7" s="13"/>
      <c r="V7" s="13"/>
      <c r="W7" s="13"/>
      <c r="X7" s="13"/>
      <c r="Y7" s="13"/>
    </row>
    <row r="8" spans="1:25" ht="12" customHeight="1" x14ac:dyDescent="0.2">
      <c r="A8" s="1" t="s">
        <v>5</v>
      </c>
      <c r="B8" s="13">
        <v>194</v>
      </c>
      <c r="C8" s="13">
        <v>170</v>
      </c>
      <c r="D8" s="13">
        <v>145</v>
      </c>
      <c r="E8" s="13">
        <v>162</v>
      </c>
      <c r="F8" s="14"/>
      <c r="G8" s="13">
        <v>82</v>
      </c>
      <c r="H8" s="13">
        <v>124</v>
      </c>
      <c r="I8" s="13">
        <v>101</v>
      </c>
      <c r="J8" s="13">
        <v>103</v>
      </c>
      <c r="K8" s="14"/>
      <c r="L8" s="13">
        <v>394</v>
      </c>
      <c r="M8" s="13">
        <v>454</v>
      </c>
      <c r="N8" s="13">
        <v>449</v>
      </c>
      <c r="O8" s="13">
        <v>448</v>
      </c>
      <c r="P8" s="14"/>
      <c r="Q8" s="13">
        <v>160</v>
      </c>
      <c r="R8" s="13">
        <v>195</v>
      </c>
      <c r="S8" s="13">
        <v>233</v>
      </c>
      <c r="T8" s="13">
        <v>235</v>
      </c>
      <c r="U8" s="13"/>
      <c r="V8" s="13"/>
      <c r="W8" s="13"/>
      <c r="X8" s="13"/>
      <c r="Y8" s="13"/>
    </row>
    <row r="9" spans="1:25" ht="12" customHeight="1" x14ac:dyDescent="0.2">
      <c r="A9" s="1" t="s">
        <v>6</v>
      </c>
      <c r="B9" s="13">
        <v>546</v>
      </c>
      <c r="C9" s="13">
        <v>563</v>
      </c>
      <c r="D9" s="13">
        <v>557</v>
      </c>
      <c r="E9" s="13">
        <v>548</v>
      </c>
      <c r="F9" s="14"/>
      <c r="G9" s="13">
        <v>275</v>
      </c>
      <c r="H9" s="13">
        <v>296</v>
      </c>
      <c r="I9" s="13">
        <v>331</v>
      </c>
      <c r="J9" s="13">
        <v>317</v>
      </c>
      <c r="K9" s="14"/>
      <c r="L9" s="13">
        <v>1127</v>
      </c>
      <c r="M9" s="13">
        <v>1188</v>
      </c>
      <c r="N9" s="13">
        <v>1181</v>
      </c>
      <c r="O9" s="13">
        <v>1184</v>
      </c>
      <c r="P9" s="14"/>
      <c r="Q9" s="13">
        <v>351</v>
      </c>
      <c r="R9" s="13">
        <v>455</v>
      </c>
      <c r="S9" s="13">
        <v>525</v>
      </c>
      <c r="T9" s="13">
        <v>531</v>
      </c>
      <c r="U9" s="13"/>
      <c r="V9" s="13"/>
      <c r="W9" s="13"/>
      <c r="X9" s="13"/>
      <c r="Y9" s="13"/>
    </row>
    <row r="10" spans="1:25" ht="12" customHeight="1" x14ac:dyDescent="0.2">
      <c r="A10" s="1" t="s">
        <v>7</v>
      </c>
      <c r="B10" s="13">
        <v>108</v>
      </c>
      <c r="C10" s="13">
        <v>100</v>
      </c>
      <c r="D10" s="13">
        <v>95</v>
      </c>
      <c r="E10" s="13">
        <v>87</v>
      </c>
      <c r="F10" s="14"/>
      <c r="G10" s="13">
        <v>80</v>
      </c>
      <c r="H10" s="13">
        <v>57</v>
      </c>
      <c r="I10" s="13">
        <v>61</v>
      </c>
      <c r="J10" s="13">
        <v>60</v>
      </c>
      <c r="K10" s="14"/>
      <c r="L10" s="13">
        <v>264</v>
      </c>
      <c r="M10" s="13">
        <v>268</v>
      </c>
      <c r="N10" s="13">
        <v>233</v>
      </c>
      <c r="O10" s="13">
        <v>220</v>
      </c>
      <c r="P10" s="14"/>
      <c r="Q10" s="13">
        <v>143</v>
      </c>
      <c r="R10" s="13">
        <v>155</v>
      </c>
      <c r="S10" s="13">
        <v>172</v>
      </c>
      <c r="T10" s="13">
        <v>165</v>
      </c>
      <c r="U10" s="13"/>
      <c r="V10" s="13"/>
      <c r="W10" s="13"/>
      <c r="X10" s="13"/>
      <c r="Y10" s="13"/>
    </row>
    <row r="11" spans="1:25" ht="12" customHeight="1" x14ac:dyDescent="0.2">
      <c r="A11" s="1" t="s">
        <v>8</v>
      </c>
      <c r="B11" s="13">
        <v>110</v>
      </c>
      <c r="C11" s="13">
        <v>85</v>
      </c>
      <c r="D11" s="13">
        <v>93</v>
      </c>
      <c r="E11" s="13">
        <v>90</v>
      </c>
      <c r="F11" s="14"/>
      <c r="G11" s="13">
        <v>44</v>
      </c>
      <c r="H11" s="13">
        <v>71</v>
      </c>
      <c r="I11" s="13">
        <v>54</v>
      </c>
      <c r="J11" s="13">
        <v>49</v>
      </c>
      <c r="K11" s="14"/>
      <c r="L11" s="13">
        <v>218</v>
      </c>
      <c r="M11" s="13">
        <v>205</v>
      </c>
      <c r="N11" s="13">
        <v>242</v>
      </c>
      <c r="O11" s="13">
        <v>242</v>
      </c>
      <c r="P11" s="14"/>
      <c r="Q11" s="13">
        <v>106</v>
      </c>
      <c r="R11" s="13">
        <v>114</v>
      </c>
      <c r="S11" s="13">
        <v>110</v>
      </c>
      <c r="T11" s="13">
        <v>114</v>
      </c>
      <c r="U11" s="13"/>
      <c r="V11" s="13"/>
      <c r="W11" s="13"/>
      <c r="X11" s="13"/>
      <c r="Y11" s="13"/>
    </row>
    <row r="12" spans="1:25" ht="17.25" customHeight="1" x14ac:dyDescent="0.2">
      <c r="A12" s="1" t="s">
        <v>9</v>
      </c>
      <c r="B12" s="13">
        <v>298</v>
      </c>
      <c r="C12" s="13">
        <v>319</v>
      </c>
      <c r="D12" s="13">
        <v>315</v>
      </c>
      <c r="E12" s="13">
        <v>324</v>
      </c>
      <c r="F12" s="14"/>
      <c r="G12" s="13">
        <v>180</v>
      </c>
      <c r="H12" s="13">
        <v>184</v>
      </c>
      <c r="I12" s="13">
        <v>170</v>
      </c>
      <c r="J12" s="13">
        <v>168</v>
      </c>
      <c r="K12" s="14"/>
      <c r="L12" s="13">
        <v>655</v>
      </c>
      <c r="M12" s="13">
        <v>732</v>
      </c>
      <c r="N12" s="13">
        <v>710</v>
      </c>
      <c r="O12" s="13">
        <v>719</v>
      </c>
      <c r="P12" s="14"/>
      <c r="Q12" s="13">
        <v>218</v>
      </c>
      <c r="R12" s="13">
        <v>273</v>
      </c>
      <c r="S12" s="13">
        <v>313</v>
      </c>
      <c r="T12" s="13">
        <v>336</v>
      </c>
      <c r="U12" s="13"/>
      <c r="V12" s="13"/>
      <c r="W12" s="13"/>
      <c r="X12" s="13"/>
      <c r="Y12" s="13"/>
    </row>
    <row r="13" spans="1:25" ht="12" customHeight="1" x14ac:dyDescent="0.2">
      <c r="A13" s="1" t="s">
        <v>10</v>
      </c>
      <c r="B13" s="13">
        <v>844</v>
      </c>
      <c r="C13" s="13">
        <v>1030</v>
      </c>
      <c r="D13" s="13">
        <v>1212</v>
      </c>
      <c r="E13" s="13">
        <v>1230</v>
      </c>
      <c r="F13" s="14"/>
      <c r="G13" s="13">
        <v>399</v>
      </c>
      <c r="H13" s="13">
        <v>465</v>
      </c>
      <c r="I13" s="13">
        <v>526</v>
      </c>
      <c r="J13" s="13">
        <v>548</v>
      </c>
      <c r="K13" s="14"/>
      <c r="L13" s="13">
        <v>1676</v>
      </c>
      <c r="M13" s="13">
        <v>2080</v>
      </c>
      <c r="N13" s="13">
        <v>2346</v>
      </c>
      <c r="O13" s="13">
        <v>2379</v>
      </c>
      <c r="P13" s="14"/>
      <c r="Q13" s="13">
        <v>409</v>
      </c>
      <c r="R13" s="13">
        <v>523</v>
      </c>
      <c r="S13" s="13">
        <v>673</v>
      </c>
      <c r="T13" s="13">
        <v>702</v>
      </c>
      <c r="U13" s="13"/>
      <c r="V13" s="13"/>
      <c r="W13" s="13"/>
      <c r="X13" s="13"/>
      <c r="Y13" s="13"/>
    </row>
    <row r="14" spans="1:25" ht="12" customHeight="1" x14ac:dyDescent="0.2">
      <c r="A14" s="1" t="s">
        <v>11</v>
      </c>
      <c r="B14" s="13">
        <v>89</v>
      </c>
      <c r="C14" s="13">
        <v>54</v>
      </c>
      <c r="D14" s="13">
        <v>33</v>
      </c>
      <c r="E14" s="13">
        <v>37</v>
      </c>
      <c r="F14" s="14"/>
      <c r="G14" s="13">
        <v>32</v>
      </c>
      <c r="H14" s="13">
        <v>44</v>
      </c>
      <c r="I14" s="13">
        <v>35</v>
      </c>
      <c r="J14" s="13">
        <v>29</v>
      </c>
      <c r="K14" s="14"/>
      <c r="L14" s="13">
        <v>182</v>
      </c>
      <c r="M14" s="13">
        <v>164</v>
      </c>
      <c r="N14" s="13">
        <v>139</v>
      </c>
      <c r="O14" s="13">
        <v>144</v>
      </c>
      <c r="P14" s="14"/>
      <c r="Q14" s="13">
        <v>102</v>
      </c>
      <c r="R14" s="13">
        <v>102</v>
      </c>
      <c r="S14" s="13">
        <v>101</v>
      </c>
      <c r="T14" s="13">
        <v>104</v>
      </c>
      <c r="U14" s="13"/>
      <c r="V14" s="13"/>
      <c r="W14" s="13"/>
      <c r="X14" s="13"/>
      <c r="Y14" s="13"/>
    </row>
    <row r="15" spans="1:25" ht="12" customHeight="1" x14ac:dyDescent="0.2">
      <c r="A15" s="1" t="s">
        <v>12</v>
      </c>
      <c r="B15" s="13">
        <v>60</v>
      </c>
      <c r="C15" s="13">
        <v>43</v>
      </c>
      <c r="D15" s="13">
        <v>35</v>
      </c>
      <c r="E15" s="13">
        <v>26</v>
      </c>
      <c r="F15" s="14"/>
      <c r="G15" s="13">
        <v>26</v>
      </c>
      <c r="H15" s="13">
        <v>24</v>
      </c>
      <c r="I15" s="13">
        <v>22</v>
      </c>
      <c r="J15" s="13">
        <v>28</v>
      </c>
      <c r="K15" s="14"/>
      <c r="L15" s="13">
        <v>145</v>
      </c>
      <c r="M15" s="13">
        <v>127</v>
      </c>
      <c r="N15" s="13">
        <v>105</v>
      </c>
      <c r="O15" s="13">
        <v>100</v>
      </c>
      <c r="P15" s="14"/>
      <c r="Q15" s="13">
        <v>65</v>
      </c>
      <c r="R15" s="13">
        <v>65</v>
      </c>
      <c r="S15" s="13">
        <v>84</v>
      </c>
      <c r="T15" s="13">
        <v>82</v>
      </c>
      <c r="U15" s="13"/>
      <c r="V15" s="13"/>
      <c r="W15" s="13"/>
      <c r="X15" s="13"/>
      <c r="Y15" s="13"/>
    </row>
    <row r="16" spans="1:25" ht="12" customHeight="1" x14ac:dyDescent="0.2">
      <c r="A16" s="1" t="s">
        <v>13</v>
      </c>
      <c r="B16" s="13">
        <v>443</v>
      </c>
      <c r="C16" s="13">
        <v>452</v>
      </c>
      <c r="D16" s="13">
        <v>477</v>
      </c>
      <c r="E16" s="13">
        <v>462</v>
      </c>
      <c r="F16" s="14"/>
      <c r="G16" s="13">
        <v>171</v>
      </c>
      <c r="H16" s="13">
        <v>195</v>
      </c>
      <c r="I16" s="13">
        <v>235</v>
      </c>
      <c r="J16" s="13">
        <v>249</v>
      </c>
      <c r="K16" s="14"/>
      <c r="L16" s="13">
        <v>787</v>
      </c>
      <c r="M16" s="13">
        <v>899</v>
      </c>
      <c r="N16" s="13">
        <v>964</v>
      </c>
      <c r="O16" s="13">
        <v>964</v>
      </c>
      <c r="P16" s="14"/>
      <c r="Q16" s="13">
        <v>184</v>
      </c>
      <c r="R16" s="13">
        <v>268</v>
      </c>
      <c r="S16" s="13">
        <v>336</v>
      </c>
      <c r="T16" s="13">
        <v>353</v>
      </c>
      <c r="U16" s="13"/>
      <c r="V16" s="13"/>
      <c r="W16" s="13"/>
      <c r="X16" s="13"/>
      <c r="Y16" s="13"/>
    </row>
    <row r="17" spans="1:26" ht="17.25" customHeight="1" x14ac:dyDescent="0.2">
      <c r="A17" s="1" t="s">
        <v>14</v>
      </c>
      <c r="B17" s="13">
        <v>90</v>
      </c>
      <c r="C17" s="13">
        <v>83</v>
      </c>
      <c r="D17" s="13">
        <v>73</v>
      </c>
      <c r="E17" s="13">
        <v>73</v>
      </c>
      <c r="F17" s="14"/>
      <c r="G17" s="13">
        <v>48</v>
      </c>
      <c r="H17" s="13">
        <v>28</v>
      </c>
      <c r="I17" s="13">
        <v>33</v>
      </c>
      <c r="J17" s="13">
        <v>39</v>
      </c>
      <c r="K17" s="14"/>
      <c r="L17" s="13">
        <v>188</v>
      </c>
      <c r="M17" s="13">
        <v>197</v>
      </c>
      <c r="N17" s="13">
        <v>177</v>
      </c>
      <c r="O17" s="13">
        <v>179</v>
      </c>
      <c r="P17" s="14"/>
      <c r="Q17" s="13">
        <v>51</v>
      </c>
      <c r="R17" s="13">
        <v>86</v>
      </c>
      <c r="S17" s="13">
        <v>102</v>
      </c>
      <c r="T17" s="13">
        <v>104</v>
      </c>
      <c r="U17" s="13"/>
      <c r="V17" s="13"/>
      <c r="W17" s="13"/>
      <c r="X17" s="13"/>
      <c r="Y17" s="13"/>
    </row>
    <row r="18" spans="1:26" ht="12" customHeight="1" x14ac:dyDescent="0.2">
      <c r="A18" s="1" t="s">
        <v>15</v>
      </c>
      <c r="B18" s="13">
        <v>378</v>
      </c>
      <c r="C18" s="13">
        <v>373</v>
      </c>
      <c r="D18" s="13">
        <v>397</v>
      </c>
      <c r="E18" s="13">
        <v>393</v>
      </c>
      <c r="F18" s="14"/>
      <c r="G18" s="13">
        <v>194</v>
      </c>
      <c r="H18" s="13">
        <v>205</v>
      </c>
      <c r="I18" s="13">
        <v>178</v>
      </c>
      <c r="J18" s="13">
        <v>198</v>
      </c>
      <c r="K18" s="14"/>
      <c r="L18" s="13">
        <v>792</v>
      </c>
      <c r="M18" s="13">
        <v>861</v>
      </c>
      <c r="N18" s="13">
        <v>853</v>
      </c>
      <c r="O18" s="13">
        <v>860</v>
      </c>
      <c r="P18" s="14"/>
      <c r="Q18" s="13">
        <v>315</v>
      </c>
      <c r="R18" s="13">
        <v>363</v>
      </c>
      <c r="S18" s="13">
        <v>411</v>
      </c>
      <c r="T18" s="13">
        <v>422</v>
      </c>
      <c r="U18" s="13"/>
      <c r="V18" s="13"/>
      <c r="W18" s="13"/>
      <c r="X18" s="13"/>
      <c r="Y18" s="13"/>
    </row>
    <row r="19" spans="1:26" ht="12" customHeight="1" x14ac:dyDescent="0.2">
      <c r="A19" s="1" t="s">
        <v>16</v>
      </c>
      <c r="B19" s="13">
        <v>26</v>
      </c>
      <c r="C19" s="13">
        <v>20</v>
      </c>
      <c r="D19" s="13">
        <v>5</v>
      </c>
      <c r="E19" s="13">
        <v>4</v>
      </c>
      <c r="F19" s="14"/>
      <c r="G19" s="13">
        <v>7</v>
      </c>
      <c r="H19" s="13">
        <v>13</v>
      </c>
      <c r="I19" s="13">
        <v>13</v>
      </c>
      <c r="J19" s="13">
        <v>8</v>
      </c>
      <c r="K19" s="14"/>
      <c r="L19" s="13">
        <v>59</v>
      </c>
      <c r="M19" s="13">
        <v>51</v>
      </c>
      <c r="N19" s="13">
        <v>44</v>
      </c>
      <c r="O19" s="13">
        <v>44</v>
      </c>
      <c r="P19" s="14"/>
      <c r="Q19" s="13">
        <v>37</v>
      </c>
      <c r="R19" s="13">
        <v>35</v>
      </c>
      <c r="S19" s="13">
        <v>34</v>
      </c>
      <c r="T19" s="13">
        <v>36</v>
      </c>
      <c r="U19" s="13"/>
      <c r="V19" s="13"/>
      <c r="W19" s="13"/>
      <c r="X19" s="13"/>
      <c r="Y19" s="13"/>
    </row>
    <row r="20" spans="1:26" ht="12" customHeight="1" x14ac:dyDescent="0.2">
      <c r="A20" s="1" t="s">
        <v>17</v>
      </c>
      <c r="B20" s="13">
        <v>231</v>
      </c>
      <c r="C20" s="13">
        <v>208</v>
      </c>
      <c r="D20" s="13">
        <v>184</v>
      </c>
      <c r="E20" s="13">
        <v>180</v>
      </c>
      <c r="F20" s="14"/>
      <c r="G20" s="13">
        <v>111</v>
      </c>
      <c r="H20" s="13">
        <v>93</v>
      </c>
      <c r="I20" s="13">
        <v>101</v>
      </c>
      <c r="J20" s="13">
        <v>111</v>
      </c>
      <c r="K20" s="14"/>
      <c r="L20" s="13">
        <v>499</v>
      </c>
      <c r="M20" s="13">
        <v>517</v>
      </c>
      <c r="N20" s="13">
        <v>474</v>
      </c>
      <c r="O20" s="13">
        <v>480</v>
      </c>
      <c r="P20" s="14"/>
      <c r="Q20" s="13">
        <v>172</v>
      </c>
      <c r="R20" s="13">
        <v>201</v>
      </c>
      <c r="S20" s="13">
        <v>247</v>
      </c>
      <c r="T20" s="13">
        <v>260</v>
      </c>
      <c r="U20" s="13"/>
      <c r="V20" s="13"/>
      <c r="W20" s="13"/>
      <c r="X20" s="13"/>
      <c r="Y20" s="13"/>
    </row>
    <row r="21" spans="1:26" ht="12" customHeight="1" x14ac:dyDescent="0.2">
      <c r="A21" s="1" t="s">
        <v>18</v>
      </c>
      <c r="B21" s="13">
        <v>85</v>
      </c>
      <c r="C21" s="13">
        <v>84</v>
      </c>
      <c r="D21" s="13">
        <v>75</v>
      </c>
      <c r="E21" s="13">
        <v>78</v>
      </c>
      <c r="F21" s="14"/>
      <c r="G21" s="13">
        <v>39</v>
      </c>
      <c r="H21" s="13">
        <v>41</v>
      </c>
      <c r="I21" s="13">
        <v>52</v>
      </c>
      <c r="J21" s="13">
        <v>43</v>
      </c>
      <c r="K21" s="14"/>
      <c r="L21" s="13">
        <v>184</v>
      </c>
      <c r="M21" s="13">
        <v>205</v>
      </c>
      <c r="N21" s="13">
        <v>181</v>
      </c>
      <c r="O21" s="13">
        <v>169</v>
      </c>
      <c r="P21" s="14"/>
      <c r="Q21" s="13">
        <v>101</v>
      </c>
      <c r="R21" s="13">
        <v>122</v>
      </c>
      <c r="S21" s="13">
        <v>131</v>
      </c>
      <c r="T21" s="13">
        <v>140</v>
      </c>
      <c r="U21" s="13"/>
      <c r="V21" s="13"/>
      <c r="W21" s="13"/>
      <c r="X21" s="13"/>
      <c r="Y21" s="13"/>
    </row>
    <row r="22" spans="1:26" ht="17.25" customHeight="1" x14ac:dyDescent="0.2">
      <c r="A22" s="1" t="s">
        <v>19</v>
      </c>
      <c r="B22" s="13">
        <v>2047</v>
      </c>
      <c r="C22" s="13">
        <v>1980</v>
      </c>
      <c r="D22" s="13">
        <v>1979</v>
      </c>
      <c r="E22" s="13">
        <v>2018</v>
      </c>
      <c r="F22" s="14"/>
      <c r="G22" s="13">
        <v>1735</v>
      </c>
      <c r="H22" s="13">
        <v>1749</v>
      </c>
      <c r="I22" s="13">
        <v>1829</v>
      </c>
      <c r="J22" s="13">
        <v>1794</v>
      </c>
      <c r="K22" s="14"/>
      <c r="L22" s="13">
        <v>5019</v>
      </c>
      <c r="M22" s="13">
        <v>5399</v>
      </c>
      <c r="N22" s="13">
        <v>5209</v>
      </c>
      <c r="O22" s="13">
        <v>5199</v>
      </c>
      <c r="P22" s="14"/>
      <c r="Q22" s="13">
        <v>1687</v>
      </c>
      <c r="R22" s="13">
        <v>2062</v>
      </c>
      <c r="S22" s="13">
        <v>2548</v>
      </c>
      <c r="T22" s="13">
        <v>2666</v>
      </c>
      <c r="U22" s="13"/>
      <c r="V22" s="13"/>
      <c r="W22" s="13"/>
      <c r="X22" s="13"/>
      <c r="Y22" s="13"/>
    </row>
    <row r="23" spans="1:26" ht="17.25" customHeight="1" x14ac:dyDescent="0.2">
      <c r="A23" s="1" t="s">
        <v>20</v>
      </c>
      <c r="B23" s="14">
        <f>SUM(B24:B25)</f>
        <v>3615</v>
      </c>
      <c r="C23" s="14">
        <f t="shared" ref="C23:S23" si="0">SUM(C24:C25)</f>
        <v>3658</v>
      </c>
      <c r="D23" s="14">
        <f>SUM(D24:D25)</f>
        <v>3756</v>
      </c>
      <c r="E23" s="14">
        <f>SUM(E24:E25)</f>
        <v>3750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1963</v>
      </c>
      <c r="J23" s="14">
        <f>SUM(J24:J25)</f>
        <v>1995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8309</v>
      </c>
      <c r="O23" s="14">
        <f>SUM(O24:O25)</f>
        <v>8332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3621</v>
      </c>
      <c r="T23" s="14">
        <f>SUM(T24:T25)</f>
        <v>3735</v>
      </c>
      <c r="U23" s="13"/>
      <c r="V23" s="13"/>
      <c r="W23" s="13"/>
      <c r="X23" s="13"/>
      <c r="Y23" s="13"/>
    </row>
    <row r="24" spans="1:26" ht="12" customHeight="1" x14ac:dyDescent="0.2">
      <c r="A24" s="15" t="s">
        <v>21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>SUM(D8:D9,D11:D13,D16:D17,D18,D20)</f>
        <v>3453</v>
      </c>
      <c r="E24" s="14">
        <f>SUM(E8:E9,E11:E13,E16:E17,E18,E20)</f>
        <v>3462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1729</v>
      </c>
      <c r="J24" s="14">
        <f>SUM(J8:J9,J11:J13,J16:J17,J18,J20)</f>
        <v>1782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7396</v>
      </c>
      <c r="O24" s="14">
        <f>SUM(O8:O9,O11:O13,O16:O17,O18,O20)</f>
        <v>7455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2950</v>
      </c>
      <c r="T24" s="14">
        <f>SUM(T8:T9,T11:T13,T16:T17,T18,T20)</f>
        <v>3057</v>
      </c>
      <c r="U24" s="13"/>
      <c r="V24" s="13"/>
      <c r="W24" s="13"/>
      <c r="X24" s="13"/>
      <c r="Y24" s="13"/>
    </row>
    <row r="25" spans="1:26" ht="12" customHeight="1" x14ac:dyDescent="0.2">
      <c r="A25" s="15" t="s">
        <v>22</v>
      </c>
      <c r="B25" s="14">
        <f>SUM(B7,B10,B14:B15,B19,B21)</f>
        <v>481</v>
      </c>
      <c r="C25" s="14">
        <f t="shared" ref="C25:S25" si="2">SUM(C7,C10,C14:C15,C19,C21)</f>
        <v>375</v>
      </c>
      <c r="D25" s="14">
        <f>SUM(D7,D10,D14:D15,D19,D21)</f>
        <v>303</v>
      </c>
      <c r="E25" s="14">
        <f>SUM(E7,E10,E14:E15,E19,E21)</f>
        <v>288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234</v>
      </c>
      <c r="J25" s="14">
        <f>SUM(J7,J10,J14:J15,J19,J21)</f>
        <v>213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913</v>
      </c>
      <c r="O25" s="14">
        <f>SUM(O7,O10,O14:O15,O19,O21)</f>
        <v>877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671</v>
      </c>
      <c r="T25" s="14">
        <f>SUM(T7,T10,T14:T15,T19,T21)</f>
        <v>678</v>
      </c>
      <c r="U25" s="13"/>
      <c r="V25" s="13"/>
      <c r="W25" s="13"/>
      <c r="X25" s="13"/>
      <c r="Y25" s="13"/>
    </row>
    <row r="26" spans="1:26" ht="17.25" customHeight="1" x14ac:dyDescent="0.2">
      <c r="A26" s="10" t="s">
        <v>23</v>
      </c>
      <c r="B26" s="16">
        <f>SUM(B22,B23)</f>
        <v>5662</v>
      </c>
      <c r="C26" s="16">
        <f t="shared" ref="C26:S26" si="3">SUM(C22,C23)</f>
        <v>5638</v>
      </c>
      <c r="D26" s="16">
        <f>SUM(D22,D23)</f>
        <v>5735</v>
      </c>
      <c r="E26" s="16">
        <f>SUM(E22,E23)</f>
        <v>5768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3792</v>
      </c>
      <c r="J26" s="16">
        <f>SUM(J22,J23)</f>
        <v>3789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13518</v>
      </c>
      <c r="O26" s="16">
        <f>SUM(O22,O23)</f>
        <v>13531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6169</v>
      </c>
      <c r="T26" s="16">
        <f>SUM(T22,T23)</f>
        <v>6401</v>
      </c>
      <c r="U26" s="13"/>
      <c r="V26" s="13"/>
      <c r="W26" s="13"/>
      <c r="X26" s="13"/>
      <c r="Y26" s="13"/>
    </row>
    <row r="27" spans="1:26" ht="17.25" customHeight="1" x14ac:dyDescent="0.2">
      <c r="A27" s="10" t="s">
        <v>25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4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12.738853503184714</v>
      </c>
      <c r="E28" s="17">
        <f>E7/SUM($T7,$O7,$J7,$E7)*100</f>
        <v>12.389380530973451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10.828025477707007</v>
      </c>
      <c r="J28" s="17">
        <f>J7/SUM($T7,$O7,$J7,$E7)*100</f>
        <v>9.9557522123893811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44.798301486199577</v>
      </c>
      <c r="O28" s="17">
        <f>O7/SUM($T7,$O7,$J7,$E7)*100</f>
        <v>44.247787610619469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31.634819532908704</v>
      </c>
      <c r="T28" s="17">
        <f>T7/SUM($T7,$O7,$J7,$E7)*100</f>
        <v>33.407079646017699</v>
      </c>
      <c r="U28" s="13"/>
      <c r="V28" s="13"/>
      <c r="Y28" s="13"/>
    </row>
    <row r="29" spans="1:26" ht="12" customHeight="1" x14ac:dyDescent="0.2">
      <c r="A29" s="1" t="s">
        <v>5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15.625</v>
      </c>
      <c r="E29" s="17">
        <f t="shared" ref="E29:E47" si="7">E8/SUM($T8,$O8,$J8,$E8)*100</f>
        <v>17.088607594936708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10.883620689655173</v>
      </c>
      <c r="J29" s="17">
        <f t="shared" ref="J29:J47" si="11">J8/SUM($T8,$O8,$J8,$E8)*100</f>
        <v>10.864978902953586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48.383620689655174</v>
      </c>
      <c r="O29" s="17">
        <f t="shared" ref="O29:O47" si="15">O8/SUM($T8,$O8,$J8,$E8)*100</f>
        <v>47.257383966244724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25.107758620689658</v>
      </c>
      <c r="T29" s="17">
        <f t="shared" ref="T29:T47" si="19">T8/SUM($T8,$O8,$J8,$E8)*100</f>
        <v>24.78902953586498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6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21.472629144178875</v>
      </c>
      <c r="E30" s="17">
        <f t="shared" si="7"/>
        <v>21.240310077519382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12.760215882806477</v>
      </c>
      <c r="J30" s="17">
        <f t="shared" si="11"/>
        <v>12.286821705426357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45.528141865844255</v>
      </c>
      <c r="O30" s="17">
        <f t="shared" si="15"/>
        <v>45.891472868217051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20.239013107170393</v>
      </c>
      <c r="T30" s="17">
        <f t="shared" si="19"/>
        <v>20.581395348837209</v>
      </c>
      <c r="U30" s="13"/>
      <c r="V30" s="13"/>
      <c r="W30" s="13"/>
      <c r="X30" s="13"/>
    </row>
    <row r="31" spans="1:26" ht="12" customHeight="1" x14ac:dyDescent="0.2">
      <c r="A31" s="1" t="s">
        <v>7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16.934046345811051</v>
      </c>
      <c r="E31" s="17">
        <f t="shared" si="7"/>
        <v>16.353383458646618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10.873440285204991</v>
      </c>
      <c r="J31" s="17">
        <f t="shared" si="11"/>
        <v>11.278195488721805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41.532976827094473</v>
      </c>
      <c r="O31" s="17">
        <f t="shared" si="15"/>
        <v>41.353383458646611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30.65953654188948</v>
      </c>
      <c r="T31" s="17">
        <f t="shared" si="19"/>
        <v>31.015037593984964</v>
      </c>
      <c r="U31" s="13"/>
      <c r="V31" s="13"/>
      <c r="W31" s="13"/>
      <c r="X31" s="13"/>
      <c r="Y31" s="13"/>
    </row>
    <row r="32" spans="1:26" ht="12" customHeight="1" x14ac:dyDescent="0.2">
      <c r="A32" s="1" t="s">
        <v>8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18.637274549098194</v>
      </c>
      <c r="E32" s="17">
        <f t="shared" si="7"/>
        <v>18.181818181818183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10.821643286573146</v>
      </c>
      <c r="J32" s="17">
        <f t="shared" si="11"/>
        <v>9.8989898989898997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48.496993987975948</v>
      </c>
      <c r="O32" s="17">
        <f t="shared" si="15"/>
        <v>48.888888888888886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22.044088176352705</v>
      </c>
      <c r="T32" s="17">
        <f t="shared" si="19"/>
        <v>23.030303030303031</v>
      </c>
      <c r="U32" s="13"/>
      <c r="V32" s="13"/>
      <c r="W32" s="13"/>
      <c r="X32" s="13"/>
      <c r="Y32" s="13"/>
    </row>
    <row r="33" spans="1:25" ht="17.25" customHeight="1" x14ac:dyDescent="0.2">
      <c r="A33" s="1" t="s">
        <v>9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20.888594164456233</v>
      </c>
      <c r="E33" s="17">
        <f t="shared" si="7"/>
        <v>20.943762120232709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11.273209549071618</v>
      </c>
      <c r="J33" s="17">
        <f t="shared" si="11"/>
        <v>10.859728506787331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47.08222811671088</v>
      </c>
      <c r="O33" s="17">
        <f t="shared" si="15"/>
        <v>46.477052359405299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20.755968169761275</v>
      </c>
      <c r="T33" s="17">
        <f t="shared" si="19"/>
        <v>21.719457013574662</v>
      </c>
      <c r="U33" s="13"/>
      <c r="V33" s="13"/>
      <c r="W33" s="13"/>
      <c r="X33" s="13"/>
      <c r="Y33" s="13"/>
    </row>
    <row r="34" spans="1:25" ht="12" customHeight="1" x14ac:dyDescent="0.2">
      <c r="A34" s="1" t="s">
        <v>10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25.478242589867563</v>
      </c>
      <c r="E34" s="17">
        <f t="shared" si="7"/>
        <v>25.313850586540443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11.057389110784108</v>
      </c>
      <c r="J34" s="17">
        <f t="shared" si="11"/>
        <v>11.278040749125335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49.316796300189196</v>
      </c>
      <c r="O34" s="17">
        <f t="shared" si="15"/>
        <v>48.960691500308705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14.147571999159133</v>
      </c>
      <c r="T34" s="17">
        <f t="shared" si="19"/>
        <v>14.44741716402552</v>
      </c>
      <c r="U34" s="13"/>
      <c r="V34" s="13"/>
      <c r="W34" s="13"/>
      <c r="X34" s="13"/>
      <c r="Y34" s="13"/>
    </row>
    <row r="35" spans="1:25" ht="12" customHeight="1" x14ac:dyDescent="0.2">
      <c r="A35" s="1" t="s">
        <v>11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10.714285714285714</v>
      </c>
      <c r="E35" s="17">
        <f t="shared" si="7"/>
        <v>11.783439490445859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11.363636363636363</v>
      </c>
      <c r="J35" s="17">
        <f t="shared" si="11"/>
        <v>9.2356687898089174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45.129870129870127</v>
      </c>
      <c r="O35" s="17">
        <f t="shared" si="15"/>
        <v>45.859872611464972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32.792207792207797</v>
      </c>
      <c r="T35" s="17">
        <f t="shared" si="19"/>
        <v>33.121019108280251</v>
      </c>
      <c r="U35" s="13"/>
      <c r="V35" s="13"/>
      <c r="W35" s="13"/>
      <c r="X35" s="13"/>
      <c r="Y35" s="13"/>
    </row>
    <row r="36" spans="1:25" ht="12" customHeight="1" x14ac:dyDescent="0.2">
      <c r="A36" s="1" t="s">
        <v>12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14.227642276422763</v>
      </c>
      <c r="E36" s="17">
        <f t="shared" si="7"/>
        <v>11.016949152542372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8.9430894308943092</v>
      </c>
      <c r="J36" s="17">
        <f t="shared" si="11"/>
        <v>11.864406779661017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42.68292682926829</v>
      </c>
      <c r="O36" s="17">
        <f t="shared" si="15"/>
        <v>42.372881355932201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34.146341463414636</v>
      </c>
      <c r="T36" s="17">
        <f t="shared" si="19"/>
        <v>34.745762711864408</v>
      </c>
      <c r="U36" s="13"/>
      <c r="V36" s="13"/>
      <c r="W36" s="13"/>
      <c r="X36" s="13"/>
      <c r="Y36" s="13"/>
    </row>
    <row r="37" spans="1:25" ht="12" customHeight="1" x14ac:dyDescent="0.2">
      <c r="A37" s="1" t="s">
        <v>13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23.707753479125248</v>
      </c>
      <c r="E37" s="17">
        <f t="shared" si="7"/>
        <v>22.781065088757398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11.679920477137177</v>
      </c>
      <c r="J37" s="17">
        <f t="shared" si="11"/>
        <v>12.278106508875739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47.912524850894634</v>
      </c>
      <c r="O37" s="17">
        <f t="shared" si="15"/>
        <v>47.534516765285993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16.699801192842941</v>
      </c>
      <c r="T37" s="17">
        <f t="shared" si="19"/>
        <v>17.406311637080869</v>
      </c>
      <c r="U37" s="13"/>
      <c r="V37" s="13"/>
      <c r="W37" s="13"/>
      <c r="X37" s="13"/>
      <c r="Y37" s="13"/>
    </row>
    <row r="38" spans="1:25" ht="17.25" customHeight="1" x14ac:dyDescent="0.2">
      <c r="A38" s="1" t="s">
        <v>14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18.961038961038962</v>
      </c>
      <c r="E38" s="17">
        <f t="shared" si="7"/>
        <v>18.481012658227851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8.5714285714285712</v>
      </c>
      <c r="J38" s="17">
        <f t="shared" si="11"/>
        <v>9.8734177215189867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45.97402597402597</v>
      </c>
      <c r="O38" s="17">
        <f t="shared" si="15"/>
        <v>45.316455696202532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26.493506493506491</v>
      </c>
      <c r="T38" s="17">
        <f t="shared" si="19"/>
        <v>26.329113924050635</v>
      </c>
      <c r="U38" s="13"/>
      <c r="V38" s="13"/>
      <c r="W38" s="13"/>
      <c r="X38" s="13"/>
      <c r="Y38" s="13"/>
    </row>
    <row r="39" spans="1:25" ht="12" customHeight="1" x14ac:dyDescent="0.2">
      <c r="A39" s="1" t="s">
        <v>15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21.587819467101685</v>
      </c>
      <c r="E39" s="17">
        <f t="shared" si="7"/>
        <v>20.982381206620396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9.6791734638390423</v>
      </c>
      <c r="J39" s="17">
        <f t="shared" si="11"/>
        <v>10.571276027762949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46.383904295812947</v>
      </c>
      <c r="O39" s="17">
        <f t="shared" si="15"/>
        <v>45.915643352909768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22.349102773246329</v>
      </c>
      <c r="T39" s="17">
        <f t="shared" si="19"/>
        <v>22.530699412706888</v>
      </c>
      <c r="U39" s="13"/>
      <c r="V39" s="13"/>
      <c r="W39" s="13"/>
      <c r="X39" s="13"/>
      <c r="Y39" s="13"/>
    </row>
    <row r="40" spans="1:25" ht="12" customHeight="1" x14ac:dyDescent="0.2">
      <c r="A40" s="1" t="s">
        <v>16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5.2083333333333339</v>
      </c>
      <c r="E40" s="17">
        <f t="shared" si="7"/>
        <v>4.3478260869565215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13.541666666666666</v>
      </c>
      <c r="J40" s="17">
        <f t="shared" si="11"/>
        <v>8.695652173913043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45.833333333333329</v>
      </c>
      <c r="O40" s="17">
        <f t="shared" si="15"/>
        <v>47.826086956521742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35.416666666666671</v>
      </c>
      <c r="T40" s="17">
        <f t="shared" si="19"/>
        <v>39.130434782608695</v>
      </c>
      <c r="U40" s="13"/>
      <c r="V40" s="13"/>
      <c r="W40" s="13"/>
    </row>
    <row r="41" spans="1:25" ht="12" customHeight="1" x14ac:dyDescent="0.2">
      <c r="A41" s="1" t="s">
        <v>17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18.290258449304176</v>
      </c>
      <c r="E41" s="17">
        <f t="shared" si="7"/>
        <v>17.458777885548013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10.039761431411531</v>
      </c>
      <c r="J41" s="17">
        <f t="shared" si="11"/>
        <v>10.766246362754607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47.117296222664017</v>
      </c>
      <c r="O41" s="17">
        <f t="shared" si="15"/>
        <v>46.55674102812803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24.552683896620277</v>
      </c>
      <c r="T41" s="17">
        <f t="shared" si="19"/>
        <v>25.218234723569349</v>
      </c>
      <c r="U41" s="13"/>
      <c r="V41" s="13"/>
      <c r="W41" s="13"/>
      <c r="X41" s="13"/>
      <c r="Y41" s="13"/>
    </row>
    <row r="42" spans="1:25" ht="12" customHeight="1" x14ac:dyDescent="0.2">
      <c r="A42" s="1" t="s">
        <v>18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17.084282460136674</v>
      </c>
      <c r="E42" s="17">
        <f t="shared" si="7"/>
        <v>18.13953488372093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11.845102505694761</v>
      </c>
      <c r="J42" s="17">
        <f t="shared" si="11"/>
        <v>10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41.230068337129836</v>
      </c>
      <c r="O42" s="17">
        <f t="shared" si="15"/>
        <v>39.302325581395351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29.840546697038722</v>
      </c>
      <c r="T42" s="17">
        <f t="shared" si="19"/>
        <v>32.558139534883722</v>
      </c>
      <c r="U42" s="13"/>
      <c r="V42" s="13"/>
      <c r="W42" s="13"/>
      <c r="X42" s="13"/>
      <c r="Y42" s="13"/>
    </row>
    <row r="43" spans="1:25" ht="17.25" customHeight="1" x14ac:dyDescent="0.2">
      <c r="A43" s="1" t="s">
        <v>19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17.11197578901859</v>
      </c>
      <c r="E43" s="17">
        <f t="shared" si="7"/>
        <v>17.281836088036311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15.814958927799394</v>
      </c>
      <c r="J43" s="17">
        <f t="shared" si="11"/>
        <v>15.363535154577374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45.041072200605278</v>
      </c>
      <c r="O43" s="17">
        <f t="shared" si="15"/>
        <v>44.5234221118438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22.03199308257674</v>
      </c>
      <c r="T43" s="17">
        <f t="shared" si="19"/>
        <v>22.831206645542519</v>
      </c>
      <c r="U43" s="13"/>
      <c r="V43" s="13"/>
      <c r="W43" s="13"/>
      <c r="X43" s="13"/>
      <c r="Y43" s="13"/>
    </row>
    <row r="44" spans="1:25" ht="17.25" customHeight="1" x14ac:dyDescent="0.2">
      <c r="A44" s="1" t="s">
        <v>20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21.281659017508073</v>
      </c>
      <c r="E44" s="17">
        <f t="shared" si="7"/>
        <v>21.053222546597798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11.122443197914896</v>
      </c>
      <c r="J44" s="17">
        <f t="shared" si="11"/>
        <v>11.200314394790029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47.079154626324438</v>
      </c>
      <c r="O44" s="17">
        <f t="shared" si="15"/>
        <v>46.777453402200763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20.516743158252591</v>
      </c>
      <c r="T44" s="17">
        <f t="shared" si="19"/>
        <v>20.969009656411409</v>
      </c>
      <c r="U44" s="13"/>
      <c r="V44" s="13"/>
      <c r="W44" s="13"/>
      <c r="X44" s="13"/>
      <c r="Y44" s="13"/>
    </row>
    <row r="45" spans="1:25" ht="12" customHeight="1" x14ac:dyDescent="0.2">
      <c r="A45" s="15" t="s">
        <v>21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22.237248840803709</v>
      </c>
      <c r="E45" s="17">
        <f t="shared" si="7"/>
        <v>21.972581873571972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11.134724368882019</v>
      </c>
      <c r="J45" s="17">
        <f t="shared" si="11"/>
        <v>11.309977151561309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47.630087583719735</v>
      </c>
      <c r="O45" s="17">
        <f t="shared" si="15"/>
        <v>47.31530845392232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18.997939206594538</v>
      </c>
      <c r="T45" s="17">
        <f t="shared" si="19"/>
        <v>19.402132520944402</v>
      </c>
      <c r="U45" s="13"/>
      <c r="V45" s="13"/>
      <c r="W45" s="13"/>
      <c r="X45" s="13"/>
      <c r="Y45" s="13"/>
    </row>
    <row r="46" spans="1:25" ht="12" customHeight="1" x14ac:dyDescent="0.2">
      <c r="A46" s="15" t="s">
        <v>22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14.285714285714285</v>
      </c>
      <c r="E46" s="17">
        <f t="shared" si="7"/>
        <v>14.007782101167315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11.032531824611032</v>
      </c>
      <c r="J46" s="17">
        <f t="shared" si="11"/>
        <v>10.359922178988327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43.045733144743046</v>
      </c>
      <c r="O46" s="17">
        <f t="shared" si="15"/>
        <v>42.655642023346303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31.636020744931635</v>
      </c>
      <c r="T46" s="17">
        <f t="shared" si="19"/>
        <v>32.976653696498055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23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19.630998836174438</v>
      </c>
      <c r="E47" s="25">
        <f t="shared" si="7"/>
        <v>19.559835871002747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12.980078044773055</v>
      </c>
      <c r="J47" s="25">
        <f t="shared" si="11"/>
        <v>12.848858896537694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46.272335181762173</v>
      </c>
      <c r="O47" s="25">
        <f t="shared" si="15"/>
        <v>45.884906236223678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21.11658793729034</v>
      </c>
      <c r="T47" s="25">
        <f t="shared" si="19"/>
        <v>21.706398996235883</v>
      </c>
      <c r="U47" s="13"/>
      <c r="V47" s="13"/>
      <c r="W47" s="13"/>
      <c r="X47" s="13"/>
      <c r="Y47" s="13"/>
    </row>
    <row r="48" spans="1:25" ht="12" customHeight="1" x14ac:dyDescent="0.2">
      <c r="A48" s="27" t="s">
        <v>29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46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11811023622047245" right="0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0"/>
  <sheetViews>
    <sheetView showGridLines="0" workbookViewId="0">
      <selection activeCell="D28" sqref="D28"/>
    </sheetView>
  </sheetViews>
  <sheetFormatPr defaultColWidth="9.140625" defaultRowHeight="12" x14ac:dyDescent="0.2"/>
  <cols>
    <col min="1" max="1" width="11.7109375" style="2" customWidth="1"/>
    <col min="2" max="2" width="5.42578125" style="2" customWidth="1"/>
    <col min="3" max="5" width="4.85546875" style="2" customWidth="1"/>
    <col min="6" max="6" width="1.7109375" style="2" customWidth="1"/>
    <col min="7" max="10" width="5" style="2" customWidth="1"/>
    <col min="11" max="11" width="1.7109375" style="2" customWidth="1"/>
    <col min="12" max="15" width="5.5703125" style="2" customWidth="1"/>
    <col min="16" max="16" width="1.7109375" style="2" customWidth="1"/>
    <col min="17" max="20" width="5.140625" style="2" customWidth="1"/>
    <col min="21" max="16384" width="9.140625" style="2"/>
  </cols>
  <sheetData>
    <row r="1" spans="1:25" ht="12.75" customHeight="1" x14ac:dyDescent="0.2">
      <c r="A1" s="1" t="s">
        <v>24</v>
      </c>
    </row>
    <row r="2" spans="1:25" ht="18" customHeight="1" thickBot="1" x14ac:dyDescent="0.25">
      <c r="A2" s="3" t="s">
        <v>32</v>
      </c>
    </row>
    <row r="3" spans="1:25" ht="12" customHeight="1" x14ac:dyDescent="0.2">
      <c r="A3" s="4" t="s">
        <v>0</v>
      </c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5" t="s">
        <v>27</v>
      </c>
      <c r="C4" s="35"/>
      <c r="D4" s="35"/>
      <c r="E4" s="35"/>
      <c r="F4" s="1"/>
      <c r="G4" s="36" t="s">
        <v>28</v>
      </c>
      <c r="H4" s="36"/>
      <c r="I4" s="36"/>
      <c r="J4" s="36"/>
      <c r="K4" s="1"/>
      <c r="L4" s="35" t="s">
        <v>2</v>
      </c>
      <c r="M4" s="35"/>
      <c r="N4" s="35"/>
      <c r="O4" s="35"/>
      <c r="P4" s="1"/>
      <c r="Q4" s="6" t="s">
        <v>3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2015</v>
      </c>
      <c r="E5" s="7">
        <v>2016</v>
      </c>
      <c r="F5" s="7"/>
      <c r="G5" s="7">
        <v>2000</v>
      </c>
      <c r="H5" s="8">
        <v>2010</v>
      </c>
      <c r="I5" s="7">
        <v>2015</v>
      </c>
      <c r="J5" s="7">
        <v>2016</v>
      </c>
      <c r="K5" s="7"/>
      <c r="L5" s="7">
        <v>2000</v>
      </c>
      <c r="M5" s="8">
        <v>2010</v>
      </c>
      <c r="N5" s="7">
        <v>2015</v>
      </c>
      <c r="O5" s="7">
        <v>2016</v>
      </c>
      <c r="P5" s="7"/>
      <c r="Q5" s="7">
        <v>2000</v>
      </c>
      <c r="R5" s="9">
        <v>2010</v>
      </c>
      <c r="S5" s="7">
        <v>2015</v>
      </c>
      <c r="T5" s="7">
        <v>2016</v>
      </c>
    </row>
    <row r="6" spans="1:25" ht="17.25" customHeight="1" x14ac:dyDescent="0.2">
      <c r="A6" s="10" t="s">
        <v>26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4</v>
      </c>
      <c r="B7" s="13">
        <v>113</v>
      </c>
      <c r="C7" s="13">
        <v>74</v>
      </c>
      <c r="D7" s="13">
        <v>59</v>
      </c>
      <c r="E7" s="13">
        <v>60</v>
      </c>
      <c r="F7" s="14"/>
      <c r="G7" s="13">
        <v>37</v>
      </c>
      <c r="H7" s="13">
        <v>57</v>
      </c>
      <c r="I7" s="13">
        <v>50</v>
      </c>
      <c r="J7" s="13">
        <v>51</v>
      </c>
      <c r="K7" s="14"/>
      <c r="L7" s="13">
        <v>241</v>
      </c>
      <c r="M7" s="13">
        <v>231</v>
      </c>
      <c r="N7" s="13">
        <v>217</v>
      </c>
      <c r="O7" s="13">
        <v>211</v>
      </c>
      <c r="P7" s="14"/>
      <c r="Q7" s="13">
        <v>123</v>
      </c>
      <c r="R7" s="13">
        <v>126</v>
      </c>
      <c r="S7" s="13">
        <v>144</v>
      </c>
      <c r="T7" s="13">
        <v>149</v>
      </c>
      <c r="U7" s="13"/>
      <c r="V7" s="13"/>
      <c r="W7" s="13"/>
      <c r="X7" s="13"/>
      <c r="Y7" s="13"/>
    </row>
    <row r="8" spans="1:25" ht="12" customHeight="1" x14ac:dyDescent="0.2">
      <c r="A8" s="1" t="s">
        <v>5</v>
      </c>
      <c r="B8" s="13">
        <v>194</v>
      </c>
      <c r="C8" s="13">
        <v>170</v>
      </c>
      <c r="D8" s="13">
        <v>152</v>
      </c>
      <c r="E8" s="13">
        <v>145</v>
      </c>
      <c r="F8" s="14"/>
      <c r="G8" s="13">
        <v>82</v>
      </c>
      <c r="H8" s="13">
        <v>124</v>
      </c>
      <c r="I8" s="13">
        <v>105</v>
      </c>
      <c r="J8" s="13">
        <v>101</v>
      </c>
      <c r="K8" s="14"/>
      <c r="L8" s="13">
        <v>394</v>
      </c>
      <c r="M8" s="13">
        <v>454</v>
      </c>
      <c r="N8" s="13">
        <v>452</v>
      </c>
      <c r="O8" s="13">
        <v>449</v>
      </c>
      <c r="P8" s="14"/>
      <c r="Q8" s="13">
        <v>160</v>
      </c>
      <c r="R8" s="13">
        <v>195</v>
      </c>
      <c r="S8" s="13">
        <v>226</v>
      </c>
      <c r="T8" s="13">
        <v>233</v>
      </c>
      <c r="U8" s="13"/>
      <c r="V8" s="13"/>
      <c r="W8" s="13"/>
      <c r="X8" s="13"/>
      <c r="Y8" s="13"/>
    </row>
    <row r="9" spans="1:25" ht="12" customHeight="1" x14ac:dyDescent="0.2">
      <c r="A9" s="1" t="s">
        <v>6</v>
      </c>
      <c r="B9" s="13">
        <v>546</v>
      </c>
      <c r="C9" s="13">
        <v>563</v>
      </c>
      <c r="D9" s="13">
        <v>539</v>
      </c>
      <c r="E9" s="13">
        <v>557</v>
      </c>
      <c r="F9" s="14"/>
      <c r="G9" s="13">
        <v>275</v>
      </c>
      <c r="H9" s="13">
        <v>296</v>
      </c>
      <c r="I9" s="13">
        <v>301</v>
      </c>
      <c r="J9" s="13">
        <v>331</v>
      </c>
      <c r="K9" s="14"/>
      <c r="L9" s="13">
        <v>1127</v>
      </c>
      <c r="M9" s="13">
        <v>1188</v>
      </c>
      <c r="N9" s="13">
        <v>1173</v>
      </c>
      <c r="O9" s="13">
        <v>1181</v>
      </c>
      <c r="P9" s="14"/>
      <c r="Q9" s="13">
        <v>351</v>
      </c>
      <c r="R9" s="13">
        <v>455</v>
      </c>
      <c r="S9" s="13">
        <v>509</v>
      </c>
      <c r="T9" s="13">
        <v>525</v>
      </c>
      <c r="U9" s="13"/>
      <c r="V9" s="13"/>
      <c r="W9" s="13"/>
      <c r="X9" s="13"/>
      <c r="Y9" s="13"/>
    </row>
    <row r="10" spans="1:25" ht="12" customHeight="1" x14ac:dyDescent="0.2">
      <c r="A10" s="1" t="s">
        <v>7</v>
      </c>
      <c r="B10" s="13">
        <v>108</v>
      </c>
      <c r="C10" s="13">
        <v>100</v>
      </c>
      <c r="D10" s="13">
        <v>93</v>
      </c>
      <c r="E10" s="13">
        <v>95</v>
      </c>
      <c r="F10" s="14"/>
      <c r="G10" s="13">
        <v>80</v>
      </c>
      <c r="H10" s="13">
        <v>57</v>
      </c>
      <c r="I10" s="13">
        <v>62</v>
      </c>
      <c r="J10" s="13">
        <v>61</v>
      </c>
      <c r="K10" s="14"/>
      <c r="L10" s="13">
        <v>264</v>
      </c>
      <c r="M10" s="13">
        <v>268</v>
      </c>
      <c r="N10" s="13">
        <v>233</v>
      </c>
      <c r="O10" s="13">
        <v>233</v>
      </c>
      <c r="P10" s="14"/>
      <c r="Q10" s="13">
        <v>143</v>
      </c>
      <c r="R10" s="13">
        <v>155</v>
      </c>
      <c r="S10" s="13">
        <v>166</v>
      </c>
      <c r="T10" s="13">
        <v>172</v>
      </c>
      <c r="U10" s="13"/>
      <c r="V10" s="13"/>
      <c r="W10" s="13"/>
      <c r="X10" s="13"/>
      <c r="Y10" s="13"/>
    </row>
    <row r="11" spans="1:25" ht="12" customHeight="1" x14ac:dyDescent="0.2">
      <c r="A11" s="1" t="s">
        <v>8</v>
      </c>
      <c r="B11" s="13">
        <v>110</v>
      </c>
      <c r="C11" s="13">
        <v>85</v>
      </c>
      <c r="D11" s="13">
        <v>92</v>
      </c>
      <c r="E11" s="13">
        <v>93</v>
      </c>
      <c r="F11" s="14"/>
      <c r="G11" s="13">
        <v>44</v>
      </c>
      <c r="H11" s="13">
        <v>71</v>
      </c>
      <c r="I11" s="13">
        <v>52</v>
      </c>
      <c r="J11" s="13">
        <v>54</v>
      </c>
      <c r="K11" s="14"/>
      <c r="L11" s="13">
        <v>218</v>
      </c>
      <c r="M11" s="13">
        <v>205</v>
      </c>
      <c r="N11" s="13">
        <v>241</v>
      </c>
      <c r="O11" s="13">
        <v>242</v>
      </c>
      <c r="P11" s="14"/>
      <c r="Q11" s="13">
        <v>106</v>
      </c>
      <c r="R11" s="13">
        <v>114</v>
      </c>
      <c r="S11" s="13">
        <v>115</v>
      </c>
      <c r="T11" s="13">
        <v>110</v>
      </c>
      <c r="U11" s="13"/>
      <c r="V11" s="13"/>
      <c r="W11" s="13"/>
      <c r="X11" s="13"/>
      <c r="Y11" s="13"/>
    </row>
    <row r="12" spans="1:25" ht="17.25" customHeight="1" x14ac:dyDescent="0.2">
      <c r="A12" s="1" t="s">
        <v>9</v>
      </c>
      <c r="B12" s="13">
        <v>298</v>
      </c>
      <c r="C12" s="13">
        <v>319</v>
      </c>
      <c r="D12" s="13">
        <v>325</v>
      </c>
      <c r="E12" s="13">
        <v>315</v>
      </c>
      <c r="F12" s="14"/>
      <c r="G12" s="13">
        <v>180</v>
      </c>
      <c r="H12" s="13">
        <v>184</v>
      </c>
      <c r="I12" s="13">
        <v>173</v>
      </c>
      <c r="J12" s="13">
        <v>170</v>
      </c>
      <c r="K12" s="14"/>
      <c r="L12" s="13">
        <v>655</v>
      </c>
      <c r="M12" s="13">
        <v>732</v>
      </c>
      <c r="N12" s="13">
        <v>727</v>
      </c>
      <c r="O12" s="13">
        <v>710</v>
      </c>
      <c r="P12" s="14"/>
      <c r="Q12" s="13">
        <v>218</v>
      </c>
      <c r="R12" s="13">
        <v>273</v>
      </c>
      <c r="S12" s="13">
        <v>312</v>
      </c>
      <c r="T12" s="13">
        <v>313</v>
      </c>
      <c r="U12" s="13"/>
      <c r="V12" s="13"/>
      <c r="W12" s="13"/>
      <c r="X12" s="13"/>
      <c r="Y12" s="13"/>
    </row>
    <row r="13" spans="1:25" ht="12" customHeight="1" x14ac:dyDescent="0.2">
      <c r="A13" s="1" t="s">
        <v>10</v>
      </c>
      <c r="B13" s="13">
        <v>844</v>
      </c>
      <c r="C13" s="13">
        <v>1030</v>
      </c>
      <c r="D13" s="13">
        <v>1178</v>
      </c>
      <c r="E13" s="13">
        <v>1212</v>
      </c>
      <c r="F13" s="14"/>
      <c r="G13" s="13">
        <v>399</v>
      </c>
      <c r="H13" s="13">
        <v>465</v>
      </c>
      <c r="I13" s="13">
        <v>515</v>
      </c>
      <c r="J13" s="13">
        <v>526</v>
      </c>
      <c r="K13" s="14"/>
      <c r="L13" s="13">
        <v>1676</v>
      </c>
      <c r="M13" s="13">
        <v>2080</v>
      </c>
      <c r="N13" s="13">
        <v>2305</v>
      </c>
      <c r="O13" s="13">
        <v>2346</v>
      </c>
      <c r="P13" s="14"/>
      <c r="Q13" s="13">
        <v>409</v>
      </c>
      <c r="R13" s="13">
        <v>523</v>
      </c>
      <c r="S13" s="13">
        <v>650</v>
      </c>
      <c r="T13" s="13">
        <v>673</v>
      </c>
      <c r="U13" s="13"/>
      <c r="V13" s="13"/>
      <c r="W13" s="13"/>
      <c r="X13" s="13"/>
      <c r="Y13" s="13"/>
    </row>
    <row r="14" spans="1:25" ht="12" customHeight="1" x14ac:dyDescent="0.2">
      <c r="A14" s="1" t="s">
        <v>11</v>
      </c>
      <c r="B14" s="13">
        <v>89</v>
      </c>
      <c r="C14" s="13">
        <v>54</v>
      </c>
      <c r="D14" s="13">
        <v>34</v>
      </c>
      <c r="E14" s="13">
        <v>33</v>
      </c>
      <c r="F14" s="14"/>
      <c r="G14" s="13">
        <v>32</v>
      </c>
      <c r="H14" s="13">
        <v>44</v>
      </c>
      <c r="I14" s="13">
        <v>39</v>
      </c>
      <c r="J14" s="13">
        <v>35</v>
      </c>
      <c r="K14" s="14"/>
      <c r="L14" s="13">
        <v>182</v>
      </c>
      <c r="M14" s="13">
        <v>164</v>
      </c>
      <c r="N14" s="13">
        <v>143</v>
      </c>
      <c r="O14" s="13">
        <v>139</v>
      </c>
      <c r="P14" s="14"/>
      <c r="Q14" s="13">
        <v>102</v>
      </c>
      <c r="R14" s="13">
        <v>102</v>
      </c>
      <c r="S14" s="13">
        <v>101</v>
      </c>
      <c r="T14" s="13">
        <v>101</v>
      </c>
      <c r="U14" s="13"/>
      <c r="V14" s="13"/>
      <c r="W14" s="13"/>
      <c r="X14" s="13"/>
      <c r="Y14" s="13"/>
    </row>
    <row r="15" spans="1:25" ht="12" customHeight="1" x14ac:dyDescent="0.2">
      <c r="A15" s="1" t="s">
        <v>12</v>
      </c>
      <c r="B15" s="13">
        <v>60</v>
      </c>
      <c r="C15" s="13">
        <v>43</v>
      </c>
      <c r="D15" s="13">
        <v>40</v>
      </c>
      <c r="E15" s="13">
        <v>35</v>
      </c>
      <c r="F15" s="14"/>
      <c r="G15" s="13">
        <v>26</v>
      </c>
      <c r="H15" s="13">
        <v>24</v>
      </c>
      <c r="I15" s="13">
        <v>23</v>
      </c>
      <c r="J15" s="13">
        <v>22</v>
      </c>
      <c r="K15" s="14"/>
      <c r="L15" s="13">
        <v>145</v>
      </c>
      <c r="M15" s="13">
        <v>127</v>
      </c>
      <c r="N15" s="13">
        <v>104</v>
      </c>
      <c r="O15" s="13">
        <v>105</v>
      </c>
      <c r="P15" s="14"/>
      <c r="Q15" s="13">
        <v>65</v>
      </c>
      <c r="R15" s="13">
        <v>65</v>
      </c>
      <c r="S15" s="13">
        <v>83</v>
      </c>
      <c r="T15" s="13">
        <v>84</v>
      </c>
      <c r="U15" s="13"/>
      <c r="V15" s="13"/>
      <c r="W15" s="13"/>
      <c r="X15" s="13"/>
      <c r="Y15" s="13"/>
    </row>
    <row r="16" spans="1:25" ht="12" customHeight="1" x14ac:dyDescent="0.2">
      <c r="A16" s="1" t="s">
        <v>13</v>
      </c>
      <c r="B16" s="13">
        <v>443</v>
      </c>
      <c r="C16" s="13">
        <v>452</v>
      </c>
      <c r="D16" s="13">
        <v>476</v>
      </c>
      <c r="E16" s="13">
        <v>477</v>
      </c>
      <c r="F16" s="14"/>
      <c r="G16" s="13">
        <v>171</v>
      </c>
      <c r="H16" s="13">
        <v>195</v>
      </c>
      <c r="I16" s="13">
        <v>235</v>
      </c>
      <c r="J16" s="13">
        <v>235</v>
      </c>
      <c r="K16" s="14"/>
      <c r="L16" s="13">
        <v>787</v>
      </c>
      <c r="M16" s="13">
        <v>899</v>
      </c>
      <c r="N16" s="13">
        <v>953</v>
      </c>
      <c r="O16" s="13">
        <v>964</v>
      </c>
      <c r="P16" s="14"/>
      <c r="Q16" s="13">
        <v>184</v>
      </c>
      <c r="R16" s="13">
        <v>268</v>
      </c>
      <c r="S16" s="13">
        <v>327</v>
      </c>
      <c r="T16" s="13">
        <v>336</v>
      </c>
      <c r="U16" s="13"/>
      <c r="V16" s="13"/>
      <c r="W16" s="13"/>
      <c r="X16" s="13"/>
      <c r="Y16" s="13"/>
    </row>
    <row r="17" spans="1:26" ht="17.25" customHeight="1" x14ac:dyDescent="0.2">
      <c r="A17" s="1" t="s">
        <v>14</v>
      </c>
      <c r="B17" s="13">
        <v>90</v>
      </c>
      <c r="C17" s="13">
        <v>83</v>
      </c>
      <c r="D17" s="13">
        <v>85</v>
      </c>
      <c r="E17" s="13">
        <v>73</v>
      </c>
      <c r="F17" s="14"/>
      <c r="G17" s="13">
        <v>48</v>
      </c>
      <c r="H17" s="13">
        <v>28</v>
      </c>
      <c r="I17" s="13">
        <v>29</v>
      </c>
      <c r="J17" s="13">
        <v>33</v>
      </c>
      <c r="K17" s="14"/>
      <c r="L17" s="13">
        <v>188</v>
      </c>
      <c r="M17" s="13">
        <v>197</v>
      </c>
      <c r="N17" s="13">
        <v>181</v>
      </c>
      <c r="O17" s="13">
        <v>177</v>
      </c>
      <c r="P17" s="14"/>
      <c r="Q17" s="13">
        <v>51</v>
      </c>
      <c r="R17" s="13">
        <v>86</v>
      </c>
      <c r="S17" s="13">
        <v>103</v>
      </c>
      <c r="T17" s="13">
        <v>102</v>
      </c>
      <c r="U17" s="13"/>
      <c r="V17" s="13"/>
      <c r="W17" s="13"/>
      <c r="X17" s="13"/>
      <c r="Y17" s="13"/>
    </row>
    <row r="18" spans="1:26" ht="12" customHeight="1" x14ac:dyDescent="0.2">
      <c r="A18" s="1" t="s">
        <v>15</v>
      </c>
      <c r="B18" s="13">
        <v>378</v>
      </c>
      <c r="C18" s="13">
        <v>373</v>
      </c>
      <c r="D18" s="13">
        <v>377</v>
      </c>
      <c r="E18" s="13">
        <v>397</v>
      </c>
      <c r="F18" s="14"/>
      <c r="G18" s="13">
        <v>194</v>
      </c>
      <c r="H18" s="13">
        <v>205</v>
      </c>
      <c r="I18" s="13">
        <v>200</v>
      </c>
      <c r="J18" s="13">
        <v>178</v>
      </c>
      <c r="K18" s="14"/>
      <c r="L18" s="13">
        <v>792</v>
      </c>
      <c r="M18" s="13">
        <v>861</v>
      </c>
      <c r="N18" s="13">
        <v>850</v>
      </c>
      <c r="O18" s="13">
        <v>853</v>
      </c>
      <c r="P18" s="14"/>
      <c r="Q18" s="13">
        <v>315</v>
      </c>
      <c r="R18" s="13">
        <v>363</v>
      </c>
      <c r="S18" s="13">
        <v>402</v>
      </c>
      <c r="T18" s="13">
        <v>411</v>
      </c>
      <c r="U18" s="13"/>
      <c r="V18" s="13"/>
      <c r="W18" s="13"/>
      <c r="X18" s="13"/>
      <c r="Y18" s="13"/>
    </row>
    <row r="19" spans="1:26" ht="12" customHeight="1" x14ac:dyDescent="0.2">
      <c r="A19" s="1" t="s">
        <v>16</v>
      </c>
      <c r="B19" s="13">
        <v>26</v>
      </c>
      <c r="C19" s="13">
        <v>20</v>
      </c>
      <c r="D19" s="13">
        <v>4</v>
      </c>
      <c r="E19" s="13">
        <v>5</v>
      </c>
      <c r="F19" s="14"/>
      <c r="G19" s="13">
        <v>7</v>
      </c>
      <c r="H19" s="13">
        <v>13</v>
      </c>
      <c r="I19" s="13">
        <v>12</v>
      </c>
      <c r="J19" s="13">
        <v>13</v>
      </c>
      <c r="K19" s="14"/>
      <c r="L19" s="13">
        <v>59</v>
      </c>
      <c r="M19" s="13">
        <v>51</v>
      </c>
      <c r="N19" s="13">
        <v>47</v>
      </c>
      <c r="O19" s="13">
        <v>44</v>
      </c>
      <c r="P19" s="14"/>
      <c r="Q19" s="13">
        <v>37</v>
      </c>
      <c r="R19" s="13">
        <v>35</v>
      </c>
      <c r="S19" s="13">
        <v>36</v>
      </c>
      <c r="T19" s="13">
        <v>34</v>
      </c>
      <c r="U19" s="13"/>
      <c r="V19" s="13"/>
      <c r="W19" s="13"/>
      <c r="X19" s="13"/>
      <c r="Y19" s="13"/>
    </row>
    <row r="20" spans="1:26" ht="12" customHeight="1" x14ac:dyDescent="0.2">
      <c r="A20" s="1" t="s">
        <v>17</v>
      </c>
      <c r="B20" s="13">
        <v>231</v>
      </c>
      <c r="C20" s="13">
        <v>208</v>
      </c>
      <c r="D20" s="13">
        <v>195</v>
      </c>
      <c r="E20" s="13">
        <v>184</v>
      </c>
      <c r="F20" s="14"/>
      <c r="G20" s="13">
        <v>111</v>
      </c>
      <c r="H20" s="13">
        <v>93</v>
      </c>
      <c r="I20" s="13">
        <v>107</v>
      </c>
      <c r="J20" s="13">
        <v>101</v>
      </c>
      <c r="K20" s="14"/>
      <c r="L20" s="13">
        <v>499</v>
      </c>
      <c r="M20" s="13">
        <v>517</v>
      </c>
      <c r="N20" s="13">
        <v>486</v>
      </c>
      <c r="O20" s="13">
        <v>474</v>
      </c>
      <c r="P20" s="14"/>
      <c r="Q20" s="13">
        <v>172</v>
      </c>
      <c r="R20" s="13">
        <v>201</v>
      </c>
      <c r="S20" s="13">
        <v>243</v>
      </c>
      <c r="T20" s="13">
        <v>247</v>
      </c>
      <c r="U20" s="13"/>
      <c r="V20" s="13"/>
      <c r="W20" s="13"/>
      <c r="X20" s="13"/>
      <c r="Y20" s="13"/>
    </row>
    <row r="21" spans="1:26" ht="12" customHeight="1" x14ac:dyDescent="0.2">
      <c r="A21" s="1" t="s">
        <v>18</v>
      </c>
      <c r="B21" s="13">
        <v>85</v>
      </c>
      <c r="C21" s="13">
        <v>84</v>
      </c>
      <c r="D21" s="13">
        <v>77</v>
      </c>
      <c r="E21" s="13">
        <v>75</v>
      </c>
      <c r="F21" s="14"/>
      <c r="G21" s="13">
        <v>39</v>
      </c>
      <c r="H21" s="13">
        <v>41</v>
      </c>
      <c r="I21" s="13">
        <v>55</v>
      </c>
      <c r="J21" s="13">
        <v>52</v>
      </c>
      <c r="K21" s="14"/>
      <c r="L21" s="13">
        <v>184</v>
      </c>
      <c r="M21" s="13">
        <v>205</v>
      </c>
      <c r="N21" s="13">
        <v>180</v>
      </c>
      <c r="O21" s="13">
        <v>181</v>
      </c>
      <c r="P21" s="14"/>
      <c r="Q21" s="13">
        <v>101</v>
      </c>
      <c r="R21" s="13">
        <v>122</v>
      </c>
      <c r="S21" s="13">
        <v>129</v>
      </c>
      <c r="T21" s="13">
        <v>131</v>
      </c>
      <c r="U21" s="13"/>
      <c r="V21" s="13"/>
      <c r="W21" s="13"/>
      <c r="X21" s="13"/>
      <c r="Y21" s="13"/>
    </row>
    <row r="22" spans="1:26" ht="17.25" customHeight="1" x14ac:dyDescent="0.2">
      <c r="A22" s="1" t="s">
        <v>19</v>
      </c>
      <c r="B22" s="13">
        <v>2047</v>
      </c>
      <c r="C22" s="13">
        <v>1980</v>
      </c>
      <c r="D22" s="13">
        <v>1957</v>
      </c>
      <c r="E22" s="13">
        <v>1979</v>
      </c>
      <c r="F22" s="14"/>
      <c r="G22" s="13">
        <v>1735</v>
      </c>
      <c r="H22" s="13">
        <v>1749</v>
      </c>
      <c r="I22" s="13">
        <v>1833</v>
      </c>
      <c r="J22" s="13">
        <v>1829</v>
      </c>
      <c r="K22" s="14"/>
      <c r="L22" s="13">
        <v>5019</v>
      </c>
      <c r="M22" s="13">
        <v>5399</v>
      </c>
      <c r="N22" s="13">
        <v>5194</v>
      </c>
      <c r="O22" s="13">
        <v>5209</v>
      </c>
      <c r="P22" s="14"/>
      <c r="Q22" s="13">
        <v>1687</v>
      </c>
      <c r="R22" s="13">
        <v>2062</v>
      </c>
      <c r="S22" s="13">
        <v>2477</v>
      </c>
      <c r="T22" s="13">
        <v>2548</v>
      </c>
      <c r="U22" s="13"/>
      <c r="V22" s="13"/>
      <c r="W22" s="13"/>
      <c r="X22" s="13"/>
      <c r="Y22" s="13"/>
    </row>
    <row r="23" spans="1:26" ht="17.25" customHeight="1" x14ac:dyDescent="0.2">
      <c r="A23" s="1" t="s">
        <v>20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3726</v>
      </c>
      <c r="E23" s="14">
        <f>SUM(E24:E25)</f>
        <v>3756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1958</v>
      </c>
      <c r="J23" s="14">
        <f>SUM(J24:J25)</f>
        <v>1963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8292</v>
      </c>
      <c r="O23" s="14">
        <f>SUM(O24:O25)</f>
        <v>8309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3546</v>
      </c>
      <c r="T23" s="14">
        <f>SUM(T24:T25)</f>
        <v>3621</v>
      </c>
      <c r="U23" s="13"/>
      <c r="V23" s="13"/>
      <c r="W23" s="13"/>
      <c r="X23" s="13"/>
      <c r="Y23" s="13"/>
    </row>
    <row r="24" spans="1:26" ht="12" customHeight="1" x14ac:dyDescent="0.2">
      <c r="A24" s="15" t="s">
        <v>21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3419</v>
      </c>
      <c r="E24" s="14">
        <f>SUM(E8:E9,E11:E13,E16:E17,E18,E20)</f>
        <v>3453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1717</v>
      </c>
      <c r="J24" s="14">
        <f>SUM(J8:J9,J11:J13,J16:J17,J18,J20)</f>
        <v>1729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7368</v>
      </c>
      <c r="O24" s="14">
        <f>SUM(O8:O9,O11:O13,O16:O17,O18,O20)</f>
        <v>7396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2887</v>
      </c>
      <c r="T24" s="14">
        <f>SUM(T8:T9,T11:T13,T16:T17,T18,T20)</f>
        <v>2950</v>
      </c>
      <c r="U24" s="13"/>
      <c r="V24" s="13"/>
      <c r="W24" s="13"/>
      <c r="X24" s="13"/>
      <c r="Y24" s="13"/>
    </row>
    <row r="25" spans="1:26" ht="12" customHeight="1" x14ac:dyDescent="0.2">
      <c r="A25" s="15" t="s">
        <v>22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307</v>
      </c>
      <c r="E25" s="14">
        <f>SUM(E7,E10,E14:E15,E19,E21)</f>
        <v>303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241</v>
      </c>
      <c r="J25" s="14">
        <f>SUM(J7,J10,J14:J15,J19,J21)</f>
        <v>234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924</v>
      </c>
      <c r="O25" s="14">
        <f>SUM(O7,O10,O14:O15,O19,O21)</f>
        <v>913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659</v>
      </c>
      <c r="T25" s="14">
        <f>SUM(T7,T10,T14:T15,T19,T21)</f>
        <v>671</v>
      </c>
      <c r="U25" s="13"/>
      <c r="V25" s="13"/>
      <c r="W25" s="13"/>
      <c r="X25" s="13"/>
      <c r="Y25" s="13"/>
    </row>
    <row r="26" spans="1:26" ht="17.25" customHeight="1" x14ac:dyDescent="0.2">
      <c r="A26" s="10" t="s">
        <v>23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5683</v>
      </c>
      <c r="E26" s="16">
        <f>SUM(E22,E23)</f>
        <v>5735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3791</v>
      </c>
      <c r="J26" s="16">
        <f>SUM(J22,J23)</f>
        <v>3792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13486</v>
      </c>
      <c r="O26" s="16">
        <f>SUM(O22,O23)</f>
        <v>13518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6023</v>
      </c>
      <c r="T26" s="16">
        <f>SUM(T22,T23)</f>
        <v>6169</v>
      </c>
      <c r="U26" s="13"/>
      <c r="V26" s="13"/>
      <c r="W26" s="13"/>
      <c r="X26" s="13"/>
      <c r="Y26" s="13"/>
    </row>
    <row r="27" spans="1:26" ht="17.25" customHeight="1" x14ac:dyDescent="0.2">
      <c r="A27" s="10" t="s">
        <v>25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4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12.553191489361701</v>
      </c>
      <c r="E28" s="17">
        <f>E7/SUM($T7,$O7,$J7,$E7)*100</f>
        <v>12.738853503184714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10.638297872340425</v>
      </c>
      <c r="J28" s="17">
        <f>J7/SUM($T7,$O7,$J7,$E7)*100</f>
        <v>10.828025477707007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46.170212765957444</v>
      </c>
      <c r="O28" s="17">
        <f>O7/SUM($T7,$O7,$J7,$E7)*100</f>
        <v>44.798301486199577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30.638297872340424</v>
      </c>
      <c r="T28" s="17">
        <f>T7/SUM($T7,$O7,$J7,$E7)*100</f>
        <v>31.634819532908704</v>
      </c>
      <c r="U28" s="13"/>
      <c r="V28" s="13"/>
      <c r="Y28" s="13"/>
    </row>
    <row r="29" spans="1:26" ht="12" customHeight="1" x14ac:dyDescent="0.2">
      <c r="A29" s="1" t="s">
        <v>5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16.256684491978611</v>
      </c>
      <c r="E29" s="17">
        <f t="shared" ref="E29:E47" si="7">E8/SUM($T8,$O8,$J8,$E8)*100</f>
        <v>15.625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11.229946524064172</v>
      </c>
      <c r="J29" s="17">
        <f t="shared" ref="J29:J47" si="11">J8/SUM($T8,$O8,$J8,$E8)*100</f>
        <v>10.883620689655173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48.342245989304814</v>
      </c>
      <c r="O29" s="17">
        <f t="shared" ref="O29:O47" si="15">O8/SUM($T8,$O8,$J8,$E8)*100</f>
        <v>48.383620689655174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24.171122994652407</v>
      </c>
      <c r="T29" s="17">
        <f t="shared" ref="T29:T47" si="19">T8/SUM($T8,$O8,$J8,$E8)*100</f>
        <v>25.107758620689658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6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21.371927042030133</v>
      </c>
      <c r="E30" s="17">
        <f t="shared" si="7"/>
        <v>21.472629144178875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11.934972244250595</v>
      </c>
      <c r="J30" s="17">
        <f t="shared" si="11"/>
        <v>12.760215882806477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46.510705789056303</v>
      </c>
      <c r="O30" s="17">
        <f t="shared" si="15"/>
        <v>45.528141865844255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20.182394924662965</v>
      </c>
      <c r="T30" s="17">
        <f t="shared" si="19"/>
        <v>20.239013107170393</v>
      </c>
      <c r="U30" s="13"/>
      <c r="V30" s="13"/>
      <c r="W30" s="13"/>
      <c r="X30" s="13"/>
    </row>
    <row r="31" spans="1:26" ht="12" customHeight="1" x14ac:dyDescent="0.2">
      <c r="A31" s="1" t="s">
        <v>7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16.787003610108304</v>
      </c>
      <c r="E31" s="17">
        <f t="shared" si="7"/>
        <v>16.934046345811051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11.191335740072201</v>
      </c>
      <c r="J31" s="17">
        <f t="shared" si="11"/>
        <v>10.873440285204991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42.057761732851986</v>
      </c>
      <c r="O31" s="17">
        <f t="shared" si="15"/>
        <v>41.532976827094473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29.963898916967509</v>
      </c>
      <c r="T31" s="17">
        <f t="shared" si="19"/>
        <v>30.65953654188948</v>
      </c>
      <c r="U31" s="13"/>
      <c r="V31" s="13"/>
      <c r="W31" s="13"/>
      <c r="X31" s="13"/>
      <c r="Y31" s="13"/>
    </row>
    <row r="32" spans="1:26" ht="12" customHeight="1" x14ac:dyDescent="0.2">
      <c r="A32" s="1" t="s">
        <v>8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18.399999999999999</v>
      </c>
      <c r="E32" s="17">
        <f t="shared" si="7"/>
        <v>18.637274549098194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10.4</v>
      </c>
      <c r="J32" s="17">
        <f t="shared" si="11"/>
        <v>10.821643286573146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48.199999999999996</v>
      </c>
      <c r="O32" s="17">
        <f t="shared" si="15"/>
        <v>48.496993987975948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23</v>
      </c>
      <c r="T32" s="17">
        <f t="shared" si="19"/>
        <v>22.044088176352705</v>
      </c>
      <c r="U32" s="13"/>
      <c r="V32" s="13"/>
      <c r="W32" s="13"/>
      <c r="X32" s="13"/>
      <c r="Y32" s="13"/>
    </row>
    <row r="33" spans="1:25" ht="17.25" customHeight="1" x14ac:dyDescent="0.2">
      <c r="A33" s="1" t="s">
        <v>9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21.145087833441771</v>
      </c>
      <c r="E33" s="17">
        <f t="shared" si="7"/>
        <v>20.888594164456233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11.25569290826285</v>
      </c>
      <c r="J33" s="17">
        <f t="shared" si="11"/>
        <v>11.273209549071618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47.299934938191278</v>
      </c>
      <c r="O33" s="17">
        <f t="shared" si="15"/>
        <v>47.08222811671088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20.2992843201041</v>
      </c>
      <c r="T33" s="17">
        <f t="shared" si="19"/>
        <v>20.755968169761275</v>
      </c>
      <c r="U33" s="13"/>
      <c r="V33" s="13"/>
      <c r="W33" s="13"/>
      <c r="X33" s="13"/>
      <c r="Y33" s="13"/>
    </row>
    <row r="34" spans="1:25" ht="12" customHeight="1" x14ac:dyDescent="0.2">
      <c r="A34" s="1" t="s">
        <v>10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25.344234079173837</v>
      </c>
      <c r="E34" s="17">
        <f t="shared" si="7"/>
        <v>25.478242589867563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11.080034423407916</v>
      </c>
      <c r="J34" s="17">
        <f t="shared" si="11"/>
        <v>11.057389110784108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49.591222030981072</v>
      </c>
      <c r="O34" s="17">
        <f t="shared" si="15"/>
        <v>49.316796300189196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13.984509466437178</v>
      </c>
      <c r="T34" s="17">
        <f t="shared" si="19"/>
        <v>14.147571999159133</v>
      </c>
      <c r="U34" s="13"/>
      <c r="V34" s="13"/>
      <c r="W34" s="13"/>
      <c r="X34" s="13"/>
      <c r="Y34" s="13"/>
    </row>
    <row r="35" spans="1:25" ht="12" customHeight="1" x14ac:dyDescent="0.2">
      <c r="A35" s="1" t="s">
        <v>11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10.725552050473187</v>
      </c>
      <c r="E35" s="17">
        <f t="shared" si="7"/>
        <v>10.714285714285714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12.302839116719243</v>
      </c>
      <c r="J35" s="17">
        <f t="shared" si="11"/>
        <v>11.363636363636363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45.110410094637224</v>
      </c>
      <c r="O35" s="17">
        <f t="shared" si="15"/>
        <v>45.129870129870127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31.861198738170348</v>
      </c>
      <c r="T35" s="17">
        <f t="shared" si="19"/>
        <v>32.792207792207797</v>
      </c>
      <c r="U35" s="13"/>
      <c r="V35" s="13"/>
      <c r="W35" s="13"/>
      <c r="X35" s="13"/>
      <c r="Y35" s="13"/>
    </row>
    <row r="36" spans="1:25" ht="12" customHeight="1" x14ac:dyDescent="0.2">
      <c r="A36" s="1" t="s">
        <v>12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16</v>
      </c>
      <c r="E36" s="17">
        <f t="shared" si="7"/>
        <v>14.227642276422763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9.1999999999999993</v>
      </c>
      <c r="J36" s="17">
        <f t="shared" si="11"/>
        <v>8.9430894308943092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41.6</v>
      </c>
      <c r="O36" s="17">
        <f t="shared" si="15"/>
        <v>42.68292682926829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33.200000000000003</v>
      </c>
      <c r="T36" s="17">
        <f t="shared" si="19"/>
        <v>34.146341463414636</v>
      </c>
      <c r="U36" s="13"/>
      <c r="V36" s="13"/>
      <c r="W36" s="13"/>
      <c r="X36" s="13"/>
      <c r="Y36" s="13"/>
    </row>
    <row r="37" spans="1:25" ht="12" customHeight="1" x14ac:dyDescent="0.2">
      <c r="A37" s="1" t="s">
        <v>13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23.907584128578605</v>
      </c>
      <c r="E37" s="17">
        <f t="shared" si="7"/>
        <v>23.707753479125248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11.803114013058764</v>
      </c>
      <c r="J37" s="17">
        <f t="shared" si="11"/>
        <v>11.679920477137177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47.865394274234049</v>
      </c>
      <c r="O37" s="17">
        <f t="shared" si="15"/>
        <v>47.912524850894634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16.423907584128578</v>
      </c>
      <c r="T37" s="17">
        <f t="shared" si="19"/>
        <v>16.699801192842941</v>
      </c>
      <c r="U37" s="13"/>
      <c r="V37" s="13"/>
      <c r="W37" s="13"/>
      <c r="X37" s="13"/>
      <c r="Y37" s="13"/>
    </row>
    <row r="38" spans="1:25" ht="17.25" customHeight="1" x14ac:dyDescent="0.2">
      <c r="A38" s="1" t="s">
        <v>14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21.356783919597991</v>
      </c>
      <c r="E38" s="17">
        <f t="shared" si="7"/>
        <v>18.961038961038962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7.2864321608040195</v>
      </c>
      <c r="J38" s="17">
        <f t="shared" si="11"/>
        <v>8.5714285714285712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45.477386934673369</v>
      </c>
      <c r="O38" s="17">
        <f t="shared" si="15"/>
        <v>45.97402597402597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25.879396984924625</v>
      </c>
      <c r="T38" s="17">
        <f t="shared" si="19"/>
        <v>26.493506493506491</v>
      </c>
      <c r="U38" s="13"/>
      <c r="V38" s="13"/>
      <c r="W38" s="13"/>
      <c r="X38" s="13"/>
      <c r="Y38" s="13"/>
    </row>
    <row r="39" spans="1:25" ht="12" customHeight="1" x14ac:dyDescent="0.2">
      <c r="A39" s="1" t="s">
        <v>15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20.612356478950247</v>
      </c>
      <c r="E39" s="17">
        <f t="shared" si="7"/>
        <v>21.587819467101685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10.934937124111537</v>
      </c>
      <c r="J39" s="17">
        <f t="shared" si="11"/>
        <v>9.6791734638390423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46.473482777474032</v>
      </c>
      <c r="O39" s="17">
        <f t="shared" si="15"/>
        <v>46.383904295812947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21.979223619464189</v>
      </c>
      <c r="T39" s="17">
        <f t="shared" si="19"/>
        <v>22.349102773246329</v>
      </c>
      <c r="U39" s="13"/>
      <c r="V39" s="13"/>
      <c r="W39" s="13"/>
      <c r="X39" s="13"/>
      <c r="Y39" s="13"/>
    </row>
    <row r="40" spans="1:25" ht="12" customHeight="1" x14ac:dyDescent="0.2">
      <c r="A40" s="1" t="s">
        <v>16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4.0404040404040407</v>
      </c>
      <c r="E40" s="17">
        <f t="shared" si="7"/>
        <v>5.2083333333333339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12.121212121212121</v>
      </c>
      <c r="J40" s="17">
        <f t="shared" si="11"/>
        <v>13.541666666666666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47.474747474747474</v>
      </c>
      <c r="O40" s="17">
        <f t="shared" si="15"/>
        <v>45.833333333333329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36.363636363636367</v>
      </c>
      <c r="T40" s="17">
        <f t="shared" si="19"/>
        <v>35.416666666666671</v>
      </c>
      <c r="U40" s="13"/>
      <c r="V40" s="13"/>
      <c r="W40" s="13"/>
    </row>
    <row r="41" spans="1:25" ht="12" customHeight="1" x14ac:dyDescent="0.2">
      <c r="A41" s="1" t="s">
        <v>17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18.913676042677015</v>
      </c>
      <c r="E41" s="17">
        <f t="shared" si="7"/>
        <v>18.290258449304176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10.37827352085354</v>
      </c>
      <c r="J41" s="17">
        <f t="shared" si="11"/>
        <v>10.039761431411531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47.138700290979628</v>
      </c>
      <c r="O41" s="17">
        <f t="shared" si="15"/>
        <v>47.117296222664017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23.569350145489814</v>
      </c>
      <c r="T41" s="17">
        <f t="shared" si="19"/>
        <v>24.552683896620277</v>
      </c>
      <c r="U41" s="13"/>
      <c r="V41" s="13"/>
      <c r="W41" s="13"/>
      <c r="X41" s="13"/>
      <c r="Y41" s="13"/>
    </row>
    <row r="42" spans="1:25" ht="12" customHeight="1" x14ac:dyDescent="0.2">
      <c r="A42" s="1" t="s">
        <v>18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17.460317460317459</v>
      </c>
      <c r="E42" s="17">
        <f t="shared" si="7"/>
        <v>17.084282460136674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12.471655328798185</v>
      </c>
      <c r="J42" s="17">
        <f t="shared" si="11"/>
        <v>11.845102505694761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40.816326530612244</v>
      </c>
      <c r="O42" s="17">
        <f t="shared" si="15"/>
        <v>41.230068337129836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29.251700680272108</v>
      </c>
      <c r="T42" s="17">
        <f t="shared" si="19"/>
        <v>29.840546697038722</v>
      </c>
      <c r="U42" s="13"/>
      <c r="V42" s="13"/>
      <c r="W42" s="13"/>
      <c r="X42" s="13"/>
      <c r="Y42" s="13"/>
    </row>
    <row r="43" spans="1:25" ht="17.25" customHeight="1" x14ac:dyDescent="0.2">
      <c r="A43" s="1" t="s">
        <v>19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17.075298839542796</v>
      </c>
      <c r="E43" s="17">
        <f t="shared" si="7"/>
        <v>17.11197578901859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15.993368815984644</v>
      </c>
      <c r="J43" s="17">
        <f t="shared" si="11"/>
        <v>15.814958927799394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45.318907599685893</v>
      </c>
      <c r="O43" s="17">
        <f t="shared" si="15"/>
        <v>45.041072200605278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21.612424744786669</v>
      </c>
      <c r="T43" s="17">
        <f t="shared" si="19"/>
        <v>22.03199308257674</v>
      </c>
      <c r="U43" s="13"/>
      <c r="V43" s="13"/>
      <c r="W43" s="13"/>
      <c r="X43" s="13"/>
      <c r="Y43" s="13"/>
    </row>
    <row r="44" spans="1:25" ht="17.25" customHeight="1" x14ac:dyDescent="0.2">
      <c r="A44" s="1" t="s">
        <v>20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21.264695810980484</v>
      </c>
      <c r="E44" s="17">
        <f t="shared" si="7"/>
        <v>21.281659017508073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11.174523456226458</v>
      </c>
      <c r="J44" s="17">
        <f t="shared" si="11"/>
        <v>11.122443197914896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47.3233649126812</v>
      </c>
      <c r="O44" s="17">
        <f t="shared" si="15"/>
        <v>47.079154626324438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20.23741582011186</v>
      </c>
      <c r="T44" s="17">
        <f t="shared" si="19"/>
        <v>20.516743158252591</v>
      </c>
      <c r="U44" s="13"/>
      <c r="V44" s="13"/>
      <c r="W44" s="13"/>
      <c r="X44" s="13"/>
      <c r="Y44" s="13"/>
    </row>
    <row r="45" spans="1:25" ht="12" customHeight="1" x14ac:dyDescent="0.2">
      <c r="A45" s="15" t="s">
        <v>21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22.214281073354559</v>
      </c>
      <c r="E45" s="17">
        <f t="shared" si="7"/>
        <v>22.237248840803709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11.155870313819765</v>
      </c>
      <c r="J45" s="17">
        <f t="shared" si="11"/>
        <v>11.134724368882019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47.872133064778119</v>
      </c>
      <c r="O45" s="17">
        <f t="shared" si="15"/>
        <v>47.630087583719735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18.75771554804756</v>
      </c>
      <c r="T45" s="17">
        <f t="shared" si="19"/>
        <v>18.997939206594538</v>
      </c>
      <c r="U45" s="13"/>
      <c r="V45" s="13"/>
      <c r="W45" s="13"/>
      <c r="X45" s="13"/>
      <c r="Y45" s="13"/>
    </row>
    <row r="46" spans="1:25" ht="12" customHeight="1" x14ac:dyDescent="0.2">
      <c r="A46" s="15" t="s">
        <v>22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14.406381980290945</v>
      </c>
      <c r="E46" s="17">
        <f t="shared" si="7"/>
        <v>14.285714285714285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11.309244486156734</v>
      </c>
      <c r="J46" s="17">
        <f t="shared" si="11"/>
        <v>11.032531824611032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43.359924917878928</v>
      </c>
      <c r="O46" s="17">
        <f t="shared" si="15"/>
        <v>43.045733144743046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30.924448615673395</v>
      </c>
      <c r="T46" s="17">
        <f t="shared" si="19"/>
        <v>31.636020744931635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23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19.608046095987302</v>
      </c>
      <c r="E47" s="25">
        <f t="shared" si="7"/>
        <v>19.630998836174438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13.080081427043439</v>
      </c>
      <c r="J47" s="25">
        <f t="shared" si="11"/>
        <v>12.980078044773055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46.530724907704517</v>
      </c>
      <c r="O47" s="25">
        <f t="shared" si="15"/>
        <v>46.272335181762173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20.781147569264739</v>
      </c>
      <c r="T47" s="25">
        <f t="shared" si="19"/>
        <v>21.11658793729034</v>
      </c>
      <c r="U47" s="13"/>
      <c r="V47" s="13"/>
      <c r="W47" s="13"/>
      <c r="X47" s="13"/>
      <c r="Y47" s="13"/>
    </row>
    <row r="48" spans="1:25" ht="12" customHeight="1" x14ac:dyDescent="0.2">
      <c r="A48" s="27" t="s">
        <v>29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33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11811023622047245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15</vt:i4>
      </vt:variant>
    </vt:vector>
  </HeadingPairs>
  <TitlesOfParts>
    <vt:vector size="15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2024-04-26T13:52:42Z</cp:lastPrinted>
  <dcterms:created xsi:type="dcterms:W3CDTF">2010-11-04T11:03:29Z</dcterms:created>
  <dcterms:modified xsi:type="dcterms:W3CDTF">2025-04-14T12:06:42Z</dcterms:modified>
</cp:coreProperties>
</file>