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CD672FC3-6285-4C61-88B2-94852E3DA9C8}" xr6:coauthVersionLast="47" xr6:coauthVersionMax="47" xr10:uidLastSave="{00000000-0000-0000-0000-000000000000}"/>
  <bookViews>
    <workbookView xWindow="-27345" yWindow="-735" windowWidth="25875" windowHeight="14610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0" i="1" l="1"/>
  <c r="H30" i="1" l="1"/>
  <c r="G30" i="1"/>
  <c r="F30" i="1"/>
  <c r="E30" i="1"/>
  <c r="B28" i="1" l="1"/>
  <c r="D52" i="1" s="1"/>
  <c r="B27" i="1"/>
  <c r="D51" i="1" s="1"/>
  <c r="H51" i="1" l="1"/>
  <c r="G51" i="1"/>
  <c r="F51" i="1"/>
  <c r="E51" i="1"/>
  <c r="G52" i="1"/>
  <c r="F52" i="1"/>
  <c r="H52" i="1"/>
  <c r="E52" i="1"/>
  <c r="B26" i="1"/>
  <c r="F50" i="1" s="1"/>
  <c r="B51" i="1" l="1"/>
  <c r="B52" i="1"/>
  <c r="E50" i="1"/>
  <c r="D50" i="1"/>
  <c r="G50" i="1"/>
  <c r="H50" i="1"/>
  <c r="B25" i="1"/>
  <c r="D49" i="1" s="1"/>
  <c r="B50" i="1" l="1"/>
  <c r="H49" i="1"/>
  <c r="G49" i="1"/>
  <c r="F49" i="1"/>
  <c r="E49" i="1"/>
  <c r="B24" i="1"/>
  <c r="D48" i="1" s="1"/>
  <c r="B23" i="1"/>
  <c r="G47" i="1" s="1"/>
  <c r="B49" i="1" l="1"/>
  <c r="F48" i="1"/>
  <c r="E48" i="1"/>
  <c r="H48" i="1"/>
  <c r="G48" i="1"/>
  <c r="D47" i="1"/>
  <c r="H47" i="1"/>
  <c r="F47" i="1"/>
  <c r="E47" i="1"/>
  <c r="B48" i="1" l="1"/>
  <c r="B47" i="1"/>
  <c r="B22" i="1"/>
  <c r="H46" i="1" s="1"/>
  <c r="D46" i="1" l="1"/>
  <c r="E46" i="1"/>
  <c r="F46" i="1"/>
  <c r="G46" i="1"/>
  <c r="B21" i="1"/>
  <c r="F45" i="1" s="1"/>
  <c r="B46" i="1" l="1"/>
  <c r="E45" i="1"/>
  <c r="H45" i="1"/>
  <c r="D45" i="1"/>
  <c r="G45" i="1"/>
  <c r="B20" i="1"/>
  <c r="G44" i="1" s="1"/>
  <c r="B19" i="1"/>
  <c r="F43" i="1" s="1"/>
  <c r="F41" i="1"/>
  <c r="B18" i="1"/>
  <c r="G42" i="1" s="1"/>
  <c r="B16" i="1"/>
  <c r="E40" i="1" s="1"/>
  <c r="B17" i="1"/>
  <c r="H41" i="1" s="1"/>
  <c r="B15" i="1"/>
  <c r="F39" i="1" s="1"/>
  <c r="B14" i="1"/>
  <c r="H38" i="1" s="1"/>
  <c r="B13" i="1"/>
  <c r="E37" i="1" s="1"/>
  <c r="B12" i="1"/>
  <c r="F36" i="1" s="1"/>
  <c r="B11" i="1"/>
  <c r="G35" i="1" s="1"/>
  <c r="B10" i="1"/>
  <c r="H34" i="1" s="1"/>
  <c r="B9" i="1"/>
  <c r="E33" i="1" s="1"/>
  <c r="B8" i="1"/>
  <c r="F32" i="1" s="1"/>
  <c r="B7" i="1"/>
  <c r="H31" i="1" s="1"/>
  <c r="D39" i="1" l="1"/>
  <c r="G39" i="1"/>
  <c r="G41" i="1"/>
  <c r="E34" i="1"/>
  <c r="F35" i="1"/>
  <c r="B45" i="1"/>
  <c r="G43" i="1"/>
  <c r="G31" i="1"/>
  <c r="H35" i="1"/>
  <c r="H39" i="1"/>
  <c r="D42" i="1"/>
  <c r="F44" i="1"/>
  <c r="F31" i="1"/>
  <c r="F38" i="1"/>
  <c r="E41" i="1"/>
  <c r="H42" i="1"/>
  <c r="F40" i="1"/>
  <c r="H43" i="1"/>
  <c r="F34" i="1"/>
  <c r="G40" i="1"/>
  <c r="E42" i="1"/>
  <c r="E43" i="1"/>
  <c r="E44" i="1"/>
  <c r="D31" i="1"/>
  <c r="E31" i="1"/>
  <c r="D35" i="1"/>
  <c r="F37" i="1"/>
  <c r="E39" i="1"/>
  <c r="D40" i="1"/>
  <c r="H40" i="1"/>
  <c r="F42" i="1"/>
  <c r="D43" i="1"/>
  <c r="H44" i="1"/>
  <c r="D44" i="1"/>
  <c r="F33" i="1"/>
  <c r="E35" i="1"/>
  <c r="E38" i="1"/>
  <c r="D41" i="1"/>
  <c r="G36" i="1"/>
  <c r="G32" i="1"/>
  <c r="H32" i="1"/>
  <c r="D32" i="1"/>
  <c r="G37" i="1"/>
  <c r="E36" i="1"/>
  <c r="G33" i="1"/>
  <c r="D36" i="1"/>
  <c r="H36" i="1"/>
  <c r="E32" i="1"/>
  <c r="D33" i="1"/>
  <c r="H33" i="1"/>
  <c r="G34" i="1"/>
  <c r="D37" i="1"/>
  <c r="H37" i="1"/>
  <c r="G38" i="1"/>
  <c r="D34" i="1"/>
  <c r="D38" i="1"/>
  <c r="B40" i="1" l="1"/>
  <c r="B31" i="1"/>
  <c r="B34" i="1"/>
  <c r="B35" i="1"/>
  <c r="B39" i="1"/>
  <c r="B42" i="1"/>
  <c r="B41" i="1"/>
  <c r="B44" i="1"/>
  <c r="B43" i="1"/>
  <c r="B38" i="1"/>
  <c r="B37" i="1"/>
  <c r="B36" i="1"/>
  <c r="B32" i="1"/>
  <c r="B33" i="1"/>
</calcChain>
</file>

<file path=xl/sharedStrings.xml><?xml version="1.0" encoding="utf-8"?>
<sst xmlns="http://schemas.openxmlformats.org/spreadsheetml/2006/main" count="32" uniqueCount="24">
  <si>
    <t>Totalt</t>
  </si>
  <si>
    <t>Ålands statistik- och utredningsbyrå</t>
  </si>
  <si>
    <t>År</t>
  </si>
  <si>
    <t>1975</t>
  </si>
  <si>
    <t>1980</t>
  </si>
  <si>
    <t>1985</t>
  </si>
  <si>
    <t>1990</t>
  </si>
  <si>
    <t>1995</t>
  </si>
  <si>
    <t>2000</t>
  </si>
  <si>
    <t>2005</t>
  </si>
  <si>
    <t>Ålder</t>
  </si>
  <si>
    <t>65+</t>
  </si>
  <si>
    <t>Antal</t>
  </si>
  <si>
    <t>1970</t>
  </si>
  <si>
    <t>Procent</t>
  </si>
  <si>
    <t>–14</t>
  </si>
  <si>
    <t>15–24</t>
  </si>
  <si>
    <t>25–44</t>
  </si>
  <si>
    <t>45–64</t>
  </si>
  <si>
    <t>Källa: ÅSUB Befolkning, Myndigheten för digitalisering och befolkningsdata</t>
  </si>
  <si>
    <t>Mariehamns befolkning efter ålder 1960–2023</t>
  </si>
  <si>
    <t>Senast uppdaterad 27.2.2025</t>
  </si>
  <si>
    <t>Not: Inkorporeringen av områden från Jomala 1.1.1961 är beaktad i siffrorna för 1960.</t>
  </si>
  <si>
    <t>I totalbefolkningen 1960 ingår 14 personer med okänd ålder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</si>
</sst>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0" fontId="2" fillId="0" borderId="1" xfId="0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2" xfId="0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3" fontId="2" fillId="0" borderId="0" xfId="0" applyNumberFormat="1" applyFont="1"/>
    <xf numFmtId="0" fontId="2" fillId="0" borderId="0" xfId="0" applyFont="1" applyAlignment="1">
      <alignment horizontal="left"/>
    </xf>
    <xf numFmtId="164" fontId="2" fillId="0" borderId="0" xfId="0" applyNumberFormat="1" applyFont="1"/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16" fontId="2" fillId="0" borderId="0" xfId="0" applyNumberFormat="1" applyFont="1"/>
    <xf numFmtId="17" fontId="2" fillId="0" borderId="0" xfId="0" quotePrefix="1" applyNumberFormat="1" applyFont="1"/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sv-FI" sz="1000" b="1"/>
              <a:t>Mariehamns befolkning efter ålder 1960-2023</a:t>
            </a:r>
          </a:p>
        </c:rich>
      </c:tx>
      <c:layout>
        <c:manualLayout>
          <c:xMode val="edge"/>
          <c:yMode val="edge"/>
          <c:x val="2.6153665098431799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0296475118260648"/>
          <c:y val="0.22336111751721413"/>
          <c:w val="0.84197704093216708"/>
          <c:h val="0.673606343140161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Blad1!$A$6</c:f>
              <c:strCache>
                <c:ptCount val="1"/>
                <c:pt idx="0">
                  <c:v>1960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Blad1!$D$4:$H$4</c:f>
              <c:strCache>
                <c:ptCount val="5"/>
                <c:pt idx="0">
                  <c:v>–14</c:v>
                </c:pt>
                <c:pt idx="1">
                  <c:v>15–24</c:v>
                </c:pt>
                <c:pt idx="2">
                  <c:v>25–44</c:v>
                </c:pt>
                <c:pt idx="3">
                  <c:v>45–64</c:v>
                </c:pt>
                <c:pt idx="4">
                  <c:v>65+</c:v>
                </c:pt>
              </c:strCache>
            </c:strRef>
          </c:cat>
          <c:val>
            <c:numRef>
              <c:f>Blad1!$D$6:$H$6</c:f>
              <c:numCache>
                <c:formatCode>#,##0</c:formatCode>
                <c:ptCount val="5"/>
                <c:pt idx="0">
                  <c:v>1839</c:v>
                </c:pt>
                <c:pt idx="1">
                  <c:v>1151</c:v>
                </c:pt>
                <c:pt idx="2">
                  <c:v>1923</c:v>
                </c:pt>
                <c:pt idx="3">
                  <c:v>1338</c:v>
                </c:pt>
                <c:pt idx="4">
                  <c:v>420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2E-4B79-B13F-D62CA1888A8E}"/>
            </c:ext>
          </c:extLst>
        </c:ser>
        <c:ser>
          <c:idx val="1"/>
          <c:order val="1"/>
          <c:tx>
            <c:strRef>
              <c:f>Blad1!$A$7</c:f>
              <c:strCache>
                <c:ptCount val="1"/>
                <c:pt idx="0">
                  <c:v>1970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Blad1!$D$4:$H$4</c:f>
              <c:strCache>
                <c:ptCount val="5"/>
                <c:pt idx="0">
                  <c:v>–14</c:v>
                </c:pt>
                <c:pt idx="1">
                  <c:v>15–24</c:v>
                </c:pt>
                <c:pt idx="2">
                  <c:v>25–44</c:v>
                </c:pt>
                <c:pt idx="3">
                  <c:v>45–64</c:v>
                </c:pt>
                <c:pt idx="4">
                  <c:v>65+</c:v>
                </c:pt>
              </c:strCache>
            </c:strRef>
          </c:cat>
          <c:val>
            <c:numRef>
              <c:f>Blad1!$D$7:$H$7</c:f>
              <c:numCache>
                <c:formatCode>#,##0</c:formatCode>
                <c:ptCount val="5"/>
                <c:pt idx="0">
                  <c:v>2137</c:v>
                </c:pt>
                <c:pt idx="1">
                  <c:v>1553</c:v>
                </c:pt>
                <c:pt idx="2">
                  <c:v>2373</c:v>
                </c:pt>
                <c:pt idx="3">
                  <c:v>1866</c:v>
                </c:pt>
                <c:pt idx="4">
                  <c:v>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D8-48DE-9CF5-00FD1141D443}"/>
            </c:ext>
          </c:extLst>
        </c:ser>
        <c:ser>
          <c:idx val="2"/>
          <c:order val="2"/>
          <c:tx>
            <c:strRef>
              <c:f>Blad1!$A$9</c:f>
              <c:strCache>
                <c:ptCount val="1"/>
                <c:pt idx="0">
                  <c:v>1980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Blad1!$D$4:$H$4</c:f>
              <c:strCache>
                <c:ptCount val="5"/>
                <c:pt idx="0">
                  <c:v>–14</c:v>
                </c:pt>
                <c:pt idx="1">
                  <c:v>15–24</c:v>
                </c:pt>
                <c:pt idx="2">
                  <c:v>25–44</c:v>
                </c:pt>
                <c:pt idx="3">
                  <c:v>45–64</c:v>
                </c:pt>
                <c:pt idx="4">
                  <c:v>65+</c:v>
                </c:pt>
              </c:strCache>
            </c:strRef>
          </c:cat>
          <c:val>
            <c:numRef>
              <c:f>Blad1!$D$9:$H$9</c:f>
              <c:numCache>
                <c:formatCode>#,##0</c:formatCode>
                <c:ptCount val="5"/>
                <c:pt idx="0">
                  <c:v>1921</c:v>
                </c:pt>
                <c:pt idx="1">
                  <c:v>1465</c:v>
                </c:pt>
                <c:pt idx="2">
                  <c:v>3183</c:v>
                </c:pt>
                <c:pt idx="3">
                  <c:v>1815</c:v>
                </c:pt>
                <c:pt idx="4">
                  <c:v>1169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D8-48DE-9CF5-00FD1141D443}"/>
            </c:ext>
          </c:extLst>
        </c:ser>
        <c:ser>
          <c:idx val="3"/>
          <c:order val="3"/>
          <c:tx>
            <c:strRef>
              <c:f>Blad1!$A$11</c:f>
              <c:strCache>
                <c:ptCount val="1"/>
                <c:pt idx="0">
                  <c:v>1990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Blad1!$D$4:$H$4</c:f>
              <c:strCache>
                <c:ptCount val="5"/>
                <c:pt idx="0">
                  <c:v>–14</c:v>
                </c:pt>
                <c:pt idx="1">
                  <c:v>15–24</c:v>
                </c:pt>
                <c:pt idx="2">
                  <c:v>25–44</c:v>
                </c:pt>
                <c:pt idx="3">
                  <c:v>45–64</c:v>
                </c:pt>
                <c:pt idx="4">
                  <c:v>65+</c:v>
                </c:pt>
              </c:strCache>
            </c:strRef>
          </c:cat>
          <c:val>
            <c:numRef>
              <c:f>Blad1!$D$11:$H$11</c:f>
              <c:numCache>
                <c:formatCode>#,##0</c:formatCode>
                <c:ptCount val="5"/>
                <c:pt idx="0">
                  <c:v>1722</c:v>
                </c:pt>
                <c:pt idx="1">
                  <c:v>1556</c:v>
                </c:pt>
                <c:pt idx="2">
                  <c:v>3395</c:v>
                </c:pt>
                <c:pt idx="3">
                  <c:v>2009</c:v>
                </c:pt>
                <c:pt idx="4">
                  <c:v>1581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D8-48DE-9CF5-00FD1141D443}"/>
            </c:ext>
          </c:extLst>
        </c:ser>
        <c:ser>
          <c:idx val="4"/>
          <c:order val="4"/>
          <c:tx>
            <c:strRef>
              <c:f>Blad1!$A$13</c:f>
              <c:strCache>
                <c:ptCount val="1"/>
                <c:pt idx="0">
                  <c:v>2000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Blad1!$D$4:$H$4</c:f>
              <c:strCache>
                <c:ptCount val="5"/>
                <c:pt idx="0">
                  <c:v>–14</c:v>
                </c:pt>
                <c:pt idx="1">
                  <c:v>15–24</c:v>
                </c:pt>
                <c:pt idx="2">
                  <c:v>25–44</c:v>
                </c:pt>
                <c:pt idx="3">
                  <c:v>45–64</c:v>
                </c:pt>
                <c:pt idx="4">
                  <c:v>65+</c:v>
                </c:pt>
              </c:strCache>
            </c:strRef>
          </c:cat>
          <c:val>
            <c:numRef>
              <c:f>Blad1!$D$13:$H$13</c:f>
              <c:numCache>
                <c:formatCode>#,##0</c:formatCode>
                <c:ptCount val="5"/>
                <c:pt idx="0">
                  <c:v>1728</c:v>
                </c:pt>
                <c:pt idx="1">
                  <c:v>1263</c:v>
                </c:pt>
                <c:pt idx="2">
                  <c:v>2977</c:v>
                </c:pt>
                <c:pt idx="3">
                  <c:v>2833</c:v>
                </c:pt>
                <c:pt idx="4">
                  <c:v>1687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D8-48DE-9CF5-00FD1141D443}"/>
            </c:ext>
          </c:extLst>
        </c:ser>
        <c:ser>
          <c:idx val="5"/>
          <c:order val="5"/>
          <c:tx>
            <c:strRef>
              <c:f>Blad1!$A$15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Blad1!$D$4:$H$4</c:f>
              <c:strCache>
                <c:ptCount val="5"/>
                <c:pt idx="0">
                  <c:v>–14</c:v>
                </c:pt>
                <c:pt idx="1">
                  <c:v>15–24</c:v>
                </c:pt>
                <c:pt idx="2">
                  <c:v>25–44</c:v>
                </c:pt>
                <c:pt idx="3">
                  <c:v>45–64</c:v>
                </c:pt>
                <c:pt idx="4">
                  <c:v>65+</c:v>
                </c:pt>
              </c:strCache>
            </c:strRef>
          </c:cat>
          <c:val>
            <c:numRef>
              <c:f>Blad1!$D$15:$H$15</c:f>
              <c:numCache>
                <c:formatCode>#,##0</c:formatCode>
                <c:ptCount val="5"/>
                <c:pt idx="0">
                  <c:v>1591</c:v>
                </c:pt>
                <c:pt idx="1">
                  <c:v>1364</c:v>
                </c:pt>
                <c:pt idx="2">
                  <c:v>2975</c:v>
                </c:pt>
                <c:pt idx="3">
                  <c:v>3198</c:v>
                </c:pt>
                <c:pt idx="4">
                  <c:v>2062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9D8-48DE-9CF5-00FD1141D443}"/>
            </c:ext>
          </c:extLst>
        </c:ser>
        <c:ser>
          <c:idx val="6"/>
          <c:order val="6"/>
          <c:tx>
            <c:strRef>
              <c:f>Blad1!$A$25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Blad1!$D$4:$H$4</c:f>
              <c:strCache>
                <c:ptCount val="5"/>
                <c:pt idx="0">
                  <c:v>–14</c:v>
                </c:pt>
                <c:pt idx="1">
                  <c:v>15–24</c:v>
                </c:pt>
                <c:pt idx="2">
                  <c:v>25–44</c:v>
                </c:pt>
                <c:pt idx="3">
                  <c:v>45–64</c:v>
                </c:pt>
                <c:pt idx="4">
                  <c:v>65+</c:v>
                </c:pt>
              </c:strCache>
            </c:strRef>
          </c:cat>
          <c:val>
            <c:numRef>
              <c:f>Blad1!$D$25:$H$25</c:f>
              <c:numCache>
                <c:formatCode>#,##0</c:formatCode>
                <c:ptCount val="5"/>
                <c:pt idx="0">
                  <c:v>1661</c:v>
                </c:pt>
                <c:pt idx="1">
                  <c:v>1207</c:v>
                </c:pt>
                <c:pt idx="2">
                  <c:v>2926</c:v>
                </c:pt>
                <c:pt idx="3">
                  <c:v>3001</c:v>
                </c:pt>
                <c:pt idx="4">
                  <c:v>2910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9D8-48DE-9CF5-00FD1141D443}"/>
            </c:ext>
          </c:extLst>
        </c:ser>
        <c:ser>
          <c:idx val="7"/>
          <c:order val="7"/>
          <c:tx>
            <c:strRef>
              <c:f>Blad1!$A$28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Blad1!$D$4:$H$4</c:f>
              <c:strCache>
                <c:ptCount val="5"/>
                <c:pt idx="0">
                  <c:v>–14</c:v>
                </c:pt>
                <c:pt idx="1">
                  <c:v>15–24</c:v>
                </c:pt>
                <c:pt idx="2">
                  <c:v>25–44</c:v>
                </c:pt>
                <c:pt idx="3">
                  <c:v>45–64</c:v>
                </c:pt>
                <c:pt idx="4">
                  <c:v>65+</c:v>
                </c:pt>
              </c:strCache>
            </c:strRef>
          </c:cat>
          <c:val>
            <c:numRef>
              <c:f>Blad1!$D$28:$H$28</c:f>
              <c:numCache>
                <c:formatCode>#,##0</c:formatCode>
                <c:ptCount val="5"/>
                <c:pt idx="0">
                  <c:v>1632</c:v>
                </c:pt>
                <c:pt idx="1">
                  <c:v>1224</c:v>
                </c:pt>
                <c:pt idx="2">
                  <c:v>2852</c:v>
                </c:pt>
                <c:pt idx="3">
                  <c:v>2998</c:v>
                </c:pt>
                <c:pt idx="4">
                  <c:v>3106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9D8-48DE-9CF5-00FD1141D4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-7"/>
        <c:axId val="349313280"/>
        <c:axId val="349327360"/>
      </c:barChart>
      <c:catAx>
        <c:axId val="349313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349327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9327360"/>
        <c:scaling>
          <c:orientation val="minMax"/>
          <c:max val="4000"/>
          <c:min val="0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sv-SE"/>
                  <a:t>Personer</a:t>
                </a:r>
              </a:p>
            </c:rich>
          </c:tx>
          <c:layout>
            <c:manualLayout>
              <c:xMode val="edge"/>
              <c:yMode val="edge"/>
              <c:x val="4.0067984202704588E-4"/>
              <c:y val="0.11977772652895376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sv-FI"/>
            </a:p>
          </c:txPr>
        </c:title>
        <c:numFmt formatCode="#,##0" sourceLinked="0"/>
        <c:majorTickMark val="out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349313280"/>
        <c:crosses val="autoZero"/>
        <c:crossBetween val="between"/>
        <c:majorUnit val="1000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legend>
      <c:legendPos val="b"/>
      <c:layout>
        <c:manualLayout>
          <c:xMode val="edge"/>
          <c:yMode val="edge"/>
          <c:x val="0.10365921413108033"/>
          <c:y val="0.23143588223020239"/>
          <c:w val="0.74687556262653354"/>
          <c:h val="8.740486937040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44" r="0.75000000000000644" t="1" header="0.5" footer="0.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57</xdr:row>
      <xdr:rowOff>76199</xdr:rowOff>
    </xdr:from>
    <xdr:to>
      <xdr:col>8</xdr:col>
      <xdr:colOff>396240</xdr:colOff>
      <xdr:row>72</xdr:row>
      <xdr:rowOff>9524</xdr:rowOff>
    </xdr:to>
    <xdr:graphicFrame macro="">
      <xdr:nvGraphicFramePr>
        <xdr:cNvPr id="2" name="Chart 43">
          <a:extLst>
            <a:ext uri="{FF2B5EF4-FFF2-40B4-BE49-F238E27FC236}">
              <a16:creationId xmlns:a16="http://schemas.microsoft.com/office/drawing/2014/main" id="{32C31A32-10E0-4A68-AF5C-32B4591808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ÅSUB_Lugn 2024">
  <a:themeElements>
    <a:clrScheme name="ÅSUB Lugn 2024">
      <a:dk1>
        <a:srgbClr val="000000"/>
      </a:dk1>
      <a:lt1>
        <a:srgbClr val="FFFFFF"/>
      </a:lt1>
      <a:dk2>
        <a:srgbClr val="034EA2"/>
      </a:dk2>
      <a:lt2>
        <a:srgbClr val="0D1A3F"/>
      </a:lt2>
      <a:accent1>
        <a:srgbClr val="034EA2"/>
      </a:accent1>
      <a:accent2>
        <a:srgbClr val="9EBBDB"/>
      </a:accent2>
      <a:accent3>
        <a:srgbClr val="6F51A1"/>
      </a:accent3>
      <a:accent4>
        <a:srgbClr val="C6B5D5"/>
      </a:accent4>
      <a:accent5>
        <a:srgbClr val="0D1A3F"/>
      </a:accent5>
      <a:accent6>
        <a:srgbClr val="83819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_Lugn 2024" id="{34F75F3A-2F64-4E94-9513-D1B434826C56}" vid="{6572EB00-9662-4638-8EAF-F23370E802E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0"/>
  <sheetViews>
    <sheetView showGridLines="0" tabSelected="1" workbookViewId="0"/>
  </sheetViews>
  <sheetFormatPr defaultRowHeight="12.75" customHeight="1" x14ac:dyDescent="0.2"/>
  <cols>
    <col min="1" max="1" width="5.7109375" style="2" customWidth="1"/>
    <col min="2" max="2" width="6.28515625" style="2" customWidth="1"/>
    <col min="3" max="3" width="1.85546875" style="2" customWidth="1"/>
    <col min="4" max="8" width="8.28515625" style="2" customWidth="1"/>
    <col min="9" max="16384" width="9.140625" style="2"/>
  </cols>
  <sheetData>
    <row r="1" spans="1:17" ht="12.75" customHeight="1" x14ac:dyDescent="0.2">
      <c r="A1" s="1" t="s">
        <v>1</v>
      </c>
    </row>
    <row r="2" spans="1:17" ht="28.5" customHeight="1" thickBot="1" x14ac:dyDescent="0.25">
      <c r="A2" s="3" t="s">
        <v>20</v>
      </c>
      <c r="B2" s="4"/>
      <c r="C2" s="4"/>
      <c r="D2" s="4"/>
      <c r="E2" s="4"/>
      <c r="F2" s="4"/>
      <c r="G2" s="4"/>
      <c r="H2" s="4"/>
    </row>
    <row r="3" spans="1:17" ht="12" customHeight="1" x14ac:dyDescent="0.2">
      <c r="A3" s="5" t="s">
        <v>2</v>
      </c>
      <c r="B3" s="6"/>
      <c r="C3" s="6"/>
      <c r="D3" s="19" t="s">
        <v>10</v>
      </c>
      <c r="E3" s="19"/>
      <c r="F3" s="19"/>
      <c r="G3" s="19"/>
      <c r="H3" s="19"/>
    </row>
    <row r="4" spans="1:17" ht="12" customHeight="1" x14ac:dyDescent="0.2">
      <c r="A4" s="7"/>
      <c r="B4" s="8" t="s">
        <v>0</v>
      </c>
      <c r="C4" s="8"/>
      <c r="D4" s="8" t="s">
        <v>15</v>
      </c>
      <c r="E4" s="8" t="s">
        <v>16</v>
      </c>
      <c r="F4" s="8" t="s">
        <v>17</v>
      </c>
      <c r="G4" s="8" t="s">
        <v>18</v>
      </c>
      <c r="H4" s="8" t="s">
        <v>11</v>
      </c>
    </row>
    <row r="5" spans="1:17" ht="17.25" customHeight="1" x14ac:dyDescent="0.2">
      <c r="A5" s="16" t="s">
        <v>12</v>
      </c>
    </row>
    <row r="6" spans="1:17" ht="17.25" customHeight="1" x14ac:dyDescent="0.2">
      <c r="A6" s="10">
        <v>1960</v>
      </c>
      <c r="B6" s="9">
        <v>6685</v>
      </c>
      <c r="D6" s="9">
        <v>1839</v>
      </c>
      <c r="E6" s="9">
        <v>1151</v>
      </c>
      <c r="F6" s="9">
        <v>1923</v>
      </c>
      <c r="G6" s="9">
        <v>1338</v>
      </c>
      <c r="H6" s="9">
        <v>420</v>
      </c>
    </row>
    <row r="7" spans="1:17" ht="12" customHeight="1" x14ac:dyDescent="0.2">
      <c r="A7" s="2" t="s">
        <v>13</v>
      </c>
      <c r="B7" s="9">
        <f>SUM(D7:H7)</f>
        <v>8546</v>
      </c>
      <c r="C7" s="9"/>
      <c r="D7" s="9">
        <v>2137</v>
      </c>
      <c r="E7" s="9">
        <v>1553</v>
      </c>
      <c r="F7" s="9">
        <v>2373</v>
      </c>
      <c r="G7" s="9">
        <v>1866</v>
      </c>
      <c r="H7" s="9">
        <v>617</v>
      </c>
    </row>
    <row r="8" spans="1:17" ht="12" customHeight="1" x14ac:dyDescent="0.2">
      <c r="A8" s="2" t="s">
        <v>3</v>
      </c>
      <c r="B8" s="9">
        <f t="shared" ref="B8:B14" si="0">SUM(D8:H8)</f>
        <v>9550</v>
      </c>
      <c r="C8" s="9"/>
      <c r="D8" s="9">
        <v>2193</v>
      </c>
      <c r="E8" s="9">
        <v>1616</v>
      </c>
      <c r="F8" s="9">
        <v>2977</v>
      </c>
      <c r="G8" s="9">
        <v>1955</v>
      </c>
      <c r="H8" s="9">
        <v>809</v>
      </c>
    </row>
    <row r="9" spans="1:17" ht="12" customHeight="1" x14ac:dyDescent="0.2">
      <c r="A9" s="2" t="s">
        <v>4</v>
      </c>
      <c r="B9" s="9">
        <f t="shared" si="0"/>
        <v>9553</v>
      </c>
      <c r="C9" s="9"/>
      <c r="D9" s="9">
        <v>1921</v>
      </c>
      <c r="E9" s="9">
        <v>1465</v>
      </c>
      <c r="F9" s="9">
        <v>3183</v>
      </c>
      <c r="G9" s="9">
        <v>1815</v>
      </c>
      <c r="H9" s="9">
        <v>1169</v>
      </c>
      <c r="Q9" s="17"/>
    </row>
    <row r="10" spans="1:17" ht="12" customHeight="1" x14ac:dyDescent="0.2">
      <c r="A10" s="2" t="s">
        <v>5</v>
      </c>
      <c r="B10" s="9">
        <f t="shared" si="0"/>
        <v>9829</v>
      </c>
      <c r="C10" s="9"/>
      <c r="D10" s="9">
        <v>1688</v>
      </c>
      <c r="E10" s="9">
        <v>1636</v>
      </c>
      <c r="F10" s="9">
        <v>3329</v>
      </c>
      <c r="G10" s="9">
        <v>1813</v>
      </c>
      <c r="H10" s="9">
        <v>1363</v>
      </c>
      <c r="Q10" s="18"/>
    </row>
    <row r="11" spans="1:17" ht="12" customHeight="1" x14ac:dyDescent="0.2">
      <c r="A11" s="2" t="s">
        <v>6</v>
      </c>
      <c r="B11" s="9">
        <f t="shared" si="0"/>
        <v>10263</v>
      </c>
      <c r="C11" s="9"/>
      <c r="D11" s="9">
        <v>1722</v>
      </c>
      <c r="E11" s="9">
        <v>1556</v>
      </c>
      <c r="F11" s="9">
        <v>3395</v>
      </c>
      <c r="G11" s="9">
        <v>2009</v>
      </c>
      <c r="H11" s="9">
        <v>1581</v>
      </c>
    </row>
    <row r="12" spans="1:17" ht="17.25" customHeight="1" x14ac:dyDescent="0.2">
      <c r="A12" s="2" t="s">
        <v>7</v>
      </c>
      <c r="B12" s="9">
        <f t="shared" si="0"/>
        <v>10418</v>
      </c>
      <c r="C12" s="9"/>
      <c r="D12" s="9">
        <v>1736</v>
      </c>
      <c r="E12" s="9">
        <v>1373</v>
      </c>
      <c r="F12" s="9">
        <v>3255</v>
      </c>
      <c r="G12" s="9">
        <v>2438</v>
      </c>
      <c r="H12" s="9">
        <v>1616</v>
      </c>
    </row>
    <row r="13" spans="1:17" ht="12" customHeight="1" x14ac:dyDescent="0.2">
      <c r="A13" s="2" t="s">
        <v>8</v>
      </c>
      <c r="B13" s="9">
        <f t="shared" si="0"/>
        <v>10488</v>
      </c>
      <c r="C13" s="9"/>
      <c r="D13" s="9">
        <v>1728</v>
      </c>
      <c r="E13" s="9">
        <v>1263</v>
      </c>
      <c r="F13" s="9">
        <v>2977</v>
      </c>
      <c r="G13" s="9">
        <v>2833</v>
      </c>
      <c r="H13" s="9">
        <v>1687</v>
      </c>
    </row>
    <row r="14" spans="1:17" ht="12" customHeight="1" x14ac:dyDescent="0.2">
      <c r="A14" s="2" t="s">
        <v>9</v>
      </c>
      <c r="B14" s="9">
        <f t="shared" si="0"/>
        <v>10780</v>
      </c>
      <c r="C14" s="9"/>
      <c r="D14" s="9">
        <v>1614</v>
      </c>
      <c r="E14" s="9">
        <v>1341</v>
      </c>
      <c r="F14" s="9">
        <v>2967</v>
      </c>
      <c r="G14" s="9">
        <v>3074</v>
      </c>
      <c r="H14" s="9">
        <v>1784</v>
      </c>
    </row>
    <row r="15" spans="1:17" ht="12" customHeight="1" x14ac:dyDescent="0.2">
      <c r="A15" s="10">
        <v>2010</v>
      </c>
      <c r="B15" s="9">
        <f t="shared" ref="B15:B28" si="1">SUM(D15:H15)</f>
        <v>11190</v>
      </c>
      <c r="C15" s="9"/>
      <c r="D15" s="9">
        <v>1591</v>
      </c>
      <c r="E15" s="9">
        <v>1364</v>
      </c>
      <c r="F15" s="9">
        <v>2975</v>
      </c>
      <c r="G15" s="9">
        <v>3198</v>
      </c>
      <c r="H15" s="9">
        <v>2062</v>
      </c>
    </row>
    <row r="16" spans="1:17" ht="12" customHeight="1" x14ac:dyDescent="0.2">
      <c r="A16" s="10">
        <v>2011</v>
      </c>
      <c r="B16" s="9">
        <f t="shared" si="1"/>
        <v>11263</v>
      </c>
      <c r="C16" s="9"/>
      <c r="D16" s="9">
        <v>1581</v>
      </c>
      <c r="E16" s="9">
        <v>1371</v>
      </c>
      <c r="F16" s="9">
        <v>2963</v>
      </c>
      <c r="G16" s="9">
        <v>3185</v>
      </c>
      <c r="H16" s="9">
        <v>2163</v>
      </c>
    </row>
    <row r="17" spans="1:9" ht="17.25" customHeight="1" x14ac:dyDescent="0.2">
      <c r="A17" s="10">
        <v>2012</v>
      </c>
      <c r="B17" s="9">
        <f t="shared" si="1"/>
        <v>11346</v>
      </c>
      <c r="C17" s="9"/>
      <c r="D17" s="9">
        <v>1569</v>
      </c>
      <c r="E17" s="9">
        <v>1448</v>
      </c>
      <c r="F17" s="9">
        <v>2917</v>
      </c>
      <c r="G17" s="9">
        <v>3149</v>
      </c>
      <c r="H17" s="9">
        <v>2263</v>
      </c>
    </row>
    <row r="18" spans="1:9" ht="12" customHeight="1" x14ac:dyDescent="0.2">
      <c r="A18" s="10">
        <v>2013</v>
      </c>
      <c r="B18" s="9">
        <f t="shared" si="1"/>
        <v>11393</v>
      </c>
      <c r="C18" s="9"/>
      <c r="D18" s="9">
        <v>1579</v>
      </c>
      <c r="E18" s="9">
        <v>1464</v>
      </c>
      <c r="F18" s="9">
        <v>2901</v>
      </c>
      <c r="G18" s="9">
        <v>3114</v>
      </c>
      <c r="H18" s="9">
        <v>2335</v>
      </c>
    </row>
    <row r="19" spans="1:9" ht="12" customHeight="1" x14ac:dyDescent="0.2">
      <c r="A19" s="10">
        <v>2014</v>
      </c>
      <c r="B19" s="9">
        <f t="shared" si="1"/>
        <v>11480</v>
      </c>
      <c r="C19" s="9"/>
      <c r="D19" s="9">
        <v>1595</v>
      </c>
      <c r="E19" s="9">
        <v>1447</v>
      </c>
      <c r="F19" s="9">
        <v>2908</v>
      </c>
      <c r="G19" s="9">
        <v>3107</v>
      </c>
      <c r="H19" s="9">
        <v>2423</v>
      </c>
    </row>
    <row r="20" spans="1:9" ht="12" customHeight="1" x14ac:dyDescent="0.2">
      <c r="A20" s="10">
        <v>2015</v>
      </c>
      <c r="B20" s="9">
        <f t="shared" si="1"/>
        <v>11461</v>
      </c>
      <c r="C20" s="9"/>
      <c r="D20" s="9">
        <v>1588</v>
      </c>
      <c r="E20" s="9">
        <v>1385</v>
      </c>
      <c r="F20" s="9">
        <v>2904</v>
      </c>
      <c r="G20" s="9">
        <v>3107</v>
      </c>
      <c r="H20" s="9">
        <v>2477</v>
      </c>
    </row>
    <row r="21" spans="1:9" ht="12" customHeight="1" x14ac:dyDescent="0.2">
      <c r="A21" s="10">
        <v>2016</v>
      </c>
      <c r="B21" s="9">
        <f t="shared" si="1"/>
        <v>11565</v>
      </c>
      <c r="C21" s="9"/>
      <c r="D21" s="9">
        <v>1636</v>
      </c>
      <c r="E21" s="9">
        <v>1332</v>
      </c>
      <c r="F21" s="9">
        <v>2948</v>
      </c>
      <c r="G21" s="9">
        <v>3101</v>
      </c>
      <c r="H21" s="9">
        <v>2548</v>
      </c>
    </row>
    <row r="22" spans="1:9" ht="17.25" customHeight="1" x14ac:dyDescent="0.2">
      <c r="A22" s="10">
        <v>2017</v>
      </c>
      <c r="B22" s="9">
        <f t="shared" si="1"/>
        <v>11677</v>
      </c>
      <c r="C22" s="9"/>
      <c r="D22" s="9">
        <v>1674</v>
      </c>
      <c r="E22" s="9">
        <v>1294</v>
      </c>
      <c r="F22" s="9">
        <v>3022</v>
      </c>
      <c r="G22" s="9">
        <v>3021</v>
      </c>
      <c r="H22" s="9">
        <v>2666</v>
      </c>
    </row>
    <row r="23" spans="1:9" ht="12" customHeight="1" x14ac:dyDescent="0.2">
      <c r="A23" s="10">
        <v>2018</v>
      </c>
      <c r="B23" s="9">
        <f t="shared" si="1"/>
        <v>11743</v>
      </c>
      <c r="C23" s="9"/>
      <c r="D23" s="9">
        <v>1691</v>
      </c>
      <c r="E23" s="9">
        <v>1250</v>
      </c>
      <c r="F23" s="9">
        <v>3046</v>
      </c>
      <c r="G23" s="9">
        <v>3025</v>
      </c>
      <c r="H23" s="9">
        <v>2731</v>
      </c>
    </row>
    <row r="24" spans="1:9" ht="12" customHeight="1" x14ac:dyDescent="0.2">
      <c r="A24" s="10">
        <v>2019</v>
      </c>
      <c r="B24" s="9">
        <f t="shared" si="1"/>
        <v>11679</v>
      </c>
      <c r="C24" s="9"/>
      <c r="D24" s="9">
        <v>1663</v>
      </c>
      <c r="E24" s="9">
        <v>1255</v>
      </c>
      <c r="F24" s="9">
        <v>2935</v>
      </c>
      <c r="G24" s="9">
        <v>2999</v>
      </c>
      <c r="H24" s="9">
        <v>2827</v>
      </c>
    </row>
    <row r="25" spans="1:9" ht="12" customHeight="1" x14ac:dyDescent="0.2">
      <c r="A25" s="10">
        <v>2020</v>
      </c>
      <c r="B25" s="9">
        <f t="shared" si="1"/>
        <v>11705</v>
      </c>
      <c r="C25" s="9"/>
      <c r="D25" s="9">
        <v>1661</v>
      </c>
      <c r="E25" s="9">
        <v>1207</v>
      </c>
      <c r="F25" s="9">
        <v>2926</v>
      </c>
      <c r="G25" s="9">
        <v>3001</v>
      </c>
      <c r="H25" s="9">
        <v>2910</v>
      </c>
    </row>
    <row r="26" spans="1:9" ht="12" customHeight="1" x14ac:dyDescent="0.2">
      <c r="A26" s="10">
        <v>2021</v>
      </c>
      <c r="B26" s="9">
        <f t="shared" si="1"/>
        <v>11742</v>
      </c>
      <c r="C26" s="9"/>
      <c r="D26" s="9">
        <v>1638</v>
      </c>
      <c r="E26" s="9">
        <v>1204</v>
      </c>
      <c r="F26" s="9">
        <v>2920</v>
      </c>
      <c r="G26" s="9">
        <v>3001</v>
      </c>
      <c r="H26" s="9">
        <v>2979</v>
      </c>
    </row>
    <row r="27" spans="1:9" ht="17.25" customHeight="1" x14ac:dyDescent="0.2">
      <c r="A27" s="10">
        <v>2022</v>
      </c>
      <c r="B27" s="9">
        <f t="shared" si="1"/>
        <v>11757</v>
      </c>
      <c r="C27" s="9"/>
      <c r="D27" s="9">
        <v>1636</v>
      </c>
      <c r="E27" s="9">
        <v>1231</v>
      </c>
      <c r="F27" s="9">
        <v>2851</v>
      </c>
      <c r="G27" s="9">
        <v>2984</v>
      </c>
      <c r="H27" s="9">
        <v>3055</v>
      </c>
    </row>
    <row r="28" spans="1:9" ht="12" customHeight="1" x14ac:dyDescent="0.2">
      <c r="A28" s="10">
        <v>2023</v>
      </c>
      <c r="B28" s="9">
        <f t="shared" si="1"/>
        <v>11812</v>
      </c>
      <c r="C28" s="9"/>
      <c r="D28" s="9">
        <v>1632</v>
      </c>
      <c r="E28" s="9">
        <v>1224</v>
      </c>
      <c r="F28" s="9">
        <v>2852</v>
      </c>
      <c r="G28" s="9">
        <v>2998</v>
      </c>
      <c r="H28" s="9">
        <v>3106</v>
      </c>
      <c r="I28" s="9"/>
    </row>
    <row r="29" spans="1:9" ht="17.25" customHeight="1" x14ac:dyDescent="0.2">
      <c r="A29" s="16" t="s">
        <v>14</v>
      </c>
    </row>
    <row r="30" spans="1:9" ht="17.25" customHeight="1" x14ac:dyDescent="0.2">
      <c r="A30" s="10">
        <v>1960</v>
      </c>
      <c r="B30" s="11">
        <v>100</v>
      </c>
      <c r="C30" s="11"/>
      <c r="D30" s="11">
        <f>D6/$B6*100</f>
        <v>27.509349289454001</v>
      </c>
      <c r="E30" s="11">
        <f>E6/$B6*100</f>
        <v>17.217651458489154</v>
      </c>
      <c r="F30" s="11">
        <f>F6/$B6*100</f>
        <v>28.7658937920718</v>
      </c>
      <c r="G30" s="11">
        <f>G6/$B6*100</f>
        <v>20.014958863126402</v>
      </c>
      <c r="H30" s="11">
        <f>H6/$B6*100</f>
        <v>6.2827225130890048</v>
      </c>
    </row>
    <row r="31" spans="1:9" ht="12" customHeight="1" x14ac:dyDescent="0.2">
      <c r="A31" s="2" t="s">
        <v>13</v>
      </c>
      <c r="B31" s="11">
        <f>SUM(D31:H31)</f>
        <v>99.999999999999986</v>
      </c>
      <c r="C31" s="11"/>
      <c r="D31" s="11">
        <f>D7/$B7*100</f>
        <v>25.005850690381465</v>
      </c>
      <c r="E31" s="11">
        <f>E7/$B7*100</f>
        <v>18.172244324830331</v>
      </c>
      <c r="F31" s="11">
        <f>F7/$B7*100</f>
        <v>27.76737655043295</v>
      </c>
      <c r="G31" s="11">
        <f>G7/$B7*100</f>
        <v>21.834776503627428</v>
      </c>
      <c r="H31" s="11">
        <f>H7/$B7*100</f>
        <v>7.219751930727826</v>
      </c>
    </row>
    <row r="32" spans="1:9" ht="12" customHeight="1" x14ac:dyDescent="0.2">
      <c r="A32" s="2" t="s">
        <v>3</v>
      </c>
      <c r="B32" s="11">
        <f t="shared" ref="B32:B43" si="2">SUM(D32:H32)</f>
        <v>100</v>
      </c>
      <c r="C32" s="11"/>
      <c r="D32" s="11">
        <f>D8/$B8*100</f>
        <v>22.963350785340314</v>
      </c>
      <c r="E32" s="11">
        <f>E8/$B8*100</f>
        <v>16.921465968586389</v>
      </c>
      <c r="F32" s="11">
        <f>F8/$B8*100</f>
        <v>31.172774869109947</v>
      </c>
      <c r="G32" s="11">
        <f>G8/$B8*100</f>
        <v>20.471204188481675</v>
      </c>
      <c r="H32" s="11">
        <f>H8/$B8*100</f>
        <v>8.4712041884816749</v>
      </c>
    </row>
    <row r="33" spans="1:8" ht="12" customHeight="1" x14ac:dyDescent="0.2">
      <c r="A33" s="2" t="s">
        <v>4</v>
      </c>
      <c r="B33" s="11">
        <f t="shared" si="2"/>
        <v>100</v>
      </c>
      <c r="C33" s="11"/>
      <c r="D33" s="11">
        <f>D9/$B9*100</f>
        <v>20.10886632471475</v>
      </c>
      <c r="E33" s="11">
        <f>E9/$B9*100</f>
        <v>15.335496702606511</v>
      </c>
      <c r="F33" s="11">
        <f>F9/$B9*100</f>
        <v>33.319376112216062</v>
      </c>
      <c r="G33" s="11">
        <f>G9/$B9*100</f>
        <v>18.999267245891343</v>
      </c>
      <c r="H33" s="11">
        <f>H9/$B9*100</f>
        <v>12.236993614571338</v>
      </c>
    </row>
    <row r="34" spans="1:8" ht="12" customHeight="1" x14ac:dyDescent="0.2">
      <c r="A34" s="2" t="s">
        <v>5</v>
      </c>
      <c r="B34" s="11">
        <f t="shared" si="2"/>
        <v>100</v>
      </c>
      <c r="C34" s="11"/>
      <c r="D34" s="11">
        <f>D10/$B10*100</f>
        <v>17.173669752772408</v>
      </c>
      <c r="E34" s="11">
        <f>E10/$B10*100</f>
        <v>16.644623054227285</v>
      </c>
      <c r="F34" s="11">
        <f>F10/$B10*100</f>
        <v>33.869162681859805</v>
      </c>
      <c r="G34" s="11">
        <f>G10/$B10*100</f>
        <v>18.445416624275104</v>
      </c>
      <c r="H34" s="11">
        <f>H10/$B10*100</f>
        <v>13.867127886865399</v>
      </c>
    </row>
    <row r="35" spans="1:8" ht="12" customHeight="1" x14ac:dyDescent="0.2">
      <c r="A35" s="2" t="s">
        <v>6</v>
      </c>
      <c r="B35" s="11">
        <f t="shared" si="2"/>
        <v>99.999999999999986</v>
      </c>
      <c r="C35" s="11"/>
      <c r="D35" s="11">
        <f>D11/$B11*100</f>
        <v>16.778719672610347</v>
      </c>
      <c r="E35" s="11">
        <f>E11/$B11*100</f>
        <v>15.161258891162428</v>
      </c>
      <c r="F35" s="11">
        <f>F11/$B11*100</f>
        <v>33.07999610250414</v>
      </c>
      <c r="G35" s="11">
        <f>G11/$B11*100</f>
        <v>19.57517295137874</v>
      </c>
      <c r="H35" s="11">
        <f>H11/$B11*100</f>
        <v>15.404852382344345</v>
      </c>
    </row>
    <row r="36" spans="1:8" ht="17.25" customHeight="1" x14ac:dyDescent="0.2">
      <c r="A36" s="2" t="s">
        <v>7</v>
      </c>
      <c r="B36" s="11">
        <f t="shared" si="2"/>
        <v>100</v>
      </c>
      <c r="C36" s="11"/>
      <c r="D36" s="11">
        <f>D12/$B12*100</f>
        <v>16.663467076214246</v>
      </c>
      <c r="E36" s="11">
        <f>E12/$B12*100</f>
        <v>13.179113073526588</v>
      </c>
      <c r="F36" s="11">
        <f>F12/$B12*100</f>
        <v>31.24400076790171</v>
      </c>
      <c r="G36" s="11">
        <f>G12/$B12*100</f>
        <v>23.401804569015166</v>
      </c>
      <c r="H36" s="11">
        <f>H12/$B12*100</f>
        <v>15.511614513342293</v>
      </c>
    </row>
    <row r="37" spans="1:8" ht="12" customHeight="1" x14ac:dyDescent="0.2">
      <c r="A37" s="2" t="s">
        <v>8</v>
      </c>
      <c r="B37" s="11">
        <f t="shared" si="2"/>
        <v>100</v>
      </c>
      <c r="C37" s="11"/>
      <c r="D37" s="11">
        <f>D13/$B13*100</f>
        <v>16.475972540045767</v>
      </c>
      <c r="E37" s="11">
        <f>E13/$B13*100</f>
        <v>12.04233409610984</v>
      </c>
      <c r="F37" s="11">
        <f>F13/$B13*100</f>
        <v>28.384820747520976</v>
      </c>
      <c r="G37" s="11">
        <f>G13/$B13*100</f>
        <v>27.011823035850497</v>
      </c>
      <c r="H37" s="11">
        <f>H13/$B13*100</f>
        <v>16.085049580472919</v>
      </c>
    </row>
    <row r="38" spans="1:8" ht="12" customHeight="1" x14ac:dyDescent="0.2">
      <c r="A38" s="2" t="s">
        <v>9</v>
      </c>
      <c r="B38" s="11">
        <f t="shared" si="2"/>
        <v>100</v>
      </c>
      <c r="C38" s="11"/>
      <c r="D38" s="11">
        <f>D14/$B14*100</f>
        <v>14.972170686456401</v>
      </c>
      <c r="E38" s="11">
        <f>E14/$B14*100</f>
        <v>12.439703153988868</v>
      </c>
      <c r="F38" s="11">
        <f>F14/$B14*100</f>
        <v>27.523191094619666</v>
      </c>
      <c r="G38" s="11">
        <f>G14/$B14*100</f>
        <v>28.515769944341372</v>
      </c>
      <c r="H38" s="11">
        <f>H14/$B14*100</f>
        <v>16.549165120593692</v>
      </c>
    </row>
    <row r="39" spans="1:8" ht="12" customHeight="1" x14ac:dyDescent="0.2">
      <c r="A39" s="10">
        <v>2010</v>
      </c>
      <c r="B39" s="11">
        <f t="shared" si="2"/>
        <v>100</v>
      </c>
      <c r="C39" s="11"/>
      <c r="D39" s="11">
        <f>D15/$B15*100</f>
        <v>14.218051831992851</v>
      </c>
      <c r="E39" s="11">
        <f>E15/$B15*100</f>
        <v>12.189454870420018</v>
      </c>
      <c r="F39" s="11">
        <f>F15/$B15*100</f>
        <v>26.586237712243072</v>
      </c>
      <c r="G39" s="11">
        <f>G15/$B15*100</f>
        <v>28.579088471849868</v>
      </c>
      <c r="H39" s="11">
        <f>H15/$B15*100</f>
        <v>18.427167113494193</v>
      </c>
    </row>
    <row r="40" spans="1:8" ht="12" customHeight="1" x14ac:dyDescent="0.2">
      <c r="A40" s="10">
        <v>2011</v>
      </c>
      <c r="B40" s="11">
        <f t="shared" si="2"/>
        <v>100</v>
      </c>
      <c r="C40" s="11"/>
      <c r="D40" s="11">
        <f>D16/$B16*100</f>
        <v>14.037112669803783</v>
      </c>
      <c r="E40" s="11">
        <f>E16/$B16*100</f>
        <v>12.172600550475007</v>
      </c>
      <c r="F40" s="11">
        <f>F16/$B16*100</f>
        <v>26.307378140815057</v>
      </c>
      <c r="G40" s="11">
        <f>G16/$B16*100</f>
        <v>28.278433809819763</v>
      </c>
      <c r="H40" s="11">
        <f>H16/$B16*100</f>
        <v>19.20447482908639</v>
      </c>
    </row>
    <row r="41" spans="1:8" ht="17.25" customHeight="1" x14ac:dyDescent="0.2">
      <c r="A41" s="10">
        <v>2012</v>
      </c>
      <c r="B41" s="11">
        <f t="shared" si="2"/>
        <v>100</v>
      </c>
      <c r="C41" s="11"/>
      <c r="D41" s="11">
        <f>D17/$B17*100</f>
        <v>13.828662083553676</v>
      </c>
      <c r="E41" s="11">
        <f>E17/$B17*100</f>
        <v>12.762206945178917</v>
      </c>
      <c r="F41" s="11">
        <f>F17/$B17*100</f>
        <v>25.709501145778248</v>
      </c>
      <c r="G41" s="11">
        <f>G17/$B17*100</f>
        <v>27.754274634232328</v>
      </c>
      <c r="H41" s="11">
        <f>H17/$B17*100</f>
        <v>19.94535519125683</v>
      </c>
    </row>
    <row r="42" spans="1:8" ht="12" customHeight="1" x14ac:dyDescent="0.2">
      <c r="A42" s="10">
        <v>2013</v>
      </c>
      <c r="B42" s="11">
        <f t="shared" si="2"/>
        <v>100</v>
      </c>
      <c r="C42" s="11"/>
      <c r="D42" s="11">
        <f>D18/$B18*100</f>
        <v>13.859387343105414</v>
      </c>
      <c r="E42" s="11">
        <f>E18/$B18*100</f>
        <v>12.849995611340297</v>
      </c>
      <c r="F42" s="11">
        <f>F18/$B18*100</f>
        <v>25.463003598700958</v>
      </c>
      <c r="G42" s="11">
        <f>G18/$B18*100</f>
        <v>27.33257263231809</v>
      </c>
      <c r="H42" s="11">
        <f>H18/$B18*100</f>
        <v>20.495040814535241</v>
      </c>
    </row>
    <row r="43" spans="1:8" ht="12" customHeight="1" x14ac:dyDescent="0.2">
      <c r="A43" s="10">
        <v>2014</v>
      </c>
      <c r="B43" s="11">
        <f t="shared" si="2"/>
        <v>100</v>
      </c>
      <c r="C43" s="11"/>
      <c r="D43" s="11">
        <f>D19/$B19*100</f>
        <v>13.893728222996515</v>
      </c>
      <c r="E43" s="11">
        <f>E19/$B19*100</f>
        <v>12.604529616724738</v>
      </c>
      <c r="F43" s="11">
        <f>F19/$B19*100</f>
        <v>25.331010452961671</v>
      </c>
      <c r="G43" s="11">
        <f>G19/$B19*100</f>
        <v>27.064459930313589</v>
      </c>
      <c r="H43" s="11">
        <f>H19/$B19*100</f>
        <v>21.106271777003485</v>
      </c>
    </row>
    <row r="44" spans="1:8" ht="12" customHeight="1" x14ac:dyDescent="0.2">
      <c r="A44" s="10">
        <v>2015</v>
      </c>
      <c r="B44" s="11">
        <f t="shared" ref="B44" si="3">SUM(D44:H44)</f>
        <v>100</v>
      </c>
      <c r="C44" s="11"/>
      <c r="D44" s="11">
        <f>D20/$B20*100</f>
        <v>13.855684495244743</v>
      </c>
      <c r="E44" s="11">
        <f>E20/$B20*100</f>
        <v>12.084460343774541</v>
      </c>
      <c r="F44" s="11">
        <f>F20/$B20*100</f>
        <v>25.338103132361923</v>
      </c>
      <c r="G44" s="11">
        <f>G20/$B20*100</f>
        <v>27.109327283832123</v>
      </c>
      <c r="H44" s="11">
        <f>H20/$B20*100</f>
        <v>21.612424744786669</v>
      </c>
    </row>
    <row r="45" spans="1:8" ht="12" customHeight="1" x14ac:dyDescent="0.2">
      <c r="A45" s="10">
        <v>2016</v>
      </c>
      <c r="B45" s="11">
        <f t="shared" ref="B45" si="4">SUM(D45:H45)</f>
        <v>100</v>
      </c>
      <c r="C45" s="11"/>
      <c r="D45" s="11">
        <f>D21/$B21*100</f>
        <v>14.146130566364029</v>
      </c>
      <c r="E45" s="11">
        <f>E21/$B21*100</f>
        <v>11.517509727626459</v>
      </c>
      <c r="F45" s="11">
        <f>F21/$B21*100</f>
        <v>25.490704712494594</v>
      </c>
      <c r="G45" s="11">
        <f>G21/$B21*100</f>
        <v>26.813661910938176</v>
      </c>
      <c r="H45" s="11">
        <f>H21/$B21*100</f>
        <v>22.03199308257674</v>
      </c>
    </row>
    <row r="46" spans="1:8" ht="17.25" customHeight="1" x14ac:dyDescent="0.2">
      <c r="A46" s="10">
        <v>2017</v>
      </c>
      <c r="B46" s="11">
        <f t="shared" ref="B46" si="5">SUM(D46:H46)</f>
        <v>100</v>
      </c>
      <c r="C46" s="11"/>
      <c r="D46" s="11">
        <f>D22/$B22*100</f>
        <v>14.335873940224372</v>
      </c>
      <c r="E46" s="11">
        <f>E22/$B22*100</f>
        <v>11.081613428106534</v>
      </c>
      <c r="F46" s="11">
        <f>F22/$B22*100</f>
        <v>25.879934914789761</v>
      </c>
      <c r="G46" s="11">
        <f>G22/$B22*100</f>
        <v>25.871371071336817</v>
      </c>
      <c r="H46" s="11">
        <f>H22/$B22*100</f>
        <v>22.831206645542519</v>
      </c>
    </row>
    <row r="47" spans="1:8" ht="12" customHeight="1" x14ac:dyDescent="0.2">
      <c r="A47" s="10">
        <v>2018</v>
      </c>
      <c r="B47" s="11">
        <f t="shared" ref="B47" si="6">SUM(D47:H47)</f>
        <v>100</v>
      </c>
      <c r="C47" s="11"/>
      <c r="D47" s="11">
        <f>D23/$B23*100</f>
        <v>14.400068125691901</v>
      </c>
      <c r="E47" s="11">
        <f>E23/$B23*100</f>
        <v>10.644639359618496</v>
      </c>
      <c r="F47" s="11">
        <f>F23/$B23*100</f>
        <v>25.938857191518348</v>
      </c>
      <c r="G47" s="11">
        <f>G23/$B23*100</f>
        <v>25.760027250276764</v>
      </c>
      <c r="H47" s="11">
        <f>H23/$B23*100</f>
        <v>23.256408072894491</v>
      </c>
    </row>
    <row r="48" spans="1:8" ht="12" customHeight="1" x14ac:dyDescent="0.2">
      <c r="A48" s="10">
        <v>2019</v>
      </c>
      <c r="B48" s="11">
        <f t="shared" ref="B48" si="7">SUM(D48:H48)</f>
        <v>100</v>
      </c>
      <c r="C48" s="11"/>
      <c r="D48" s="11">
        <f>D24/$B24*100</f>
        <v>14.239232811028341</v>
      </c>
      <c r="E48" s="11">
        <f>E24/$B24*100</f>
        <v>10.745783029368953</v>
      </c>
      <c r="F48" s="11">
        <f>F24/$B24*100</f>
        <v>25.130576247966435</v>
      </c>
      <c r="G48" s="11">
        <f>G24/$B24*100</f>
        <v>25.678568370579676</v>
      </c>
      <c r="H48" s="11">
        <f>H24/$B24*100</f>
        <v>24.205839541056598</v>
      </c>
    </row>
    <row r="49" spans="1:8" ht="12" customHeight="1" x14ac:dyDescent="0.2">
      <c r="A49" s="10">
        <v>2020</v>
      </c>
      <c r="B49" s="11">
        <f t="shared" ref="B49" si="8">SUM(D49:H49)</f>
        <v>100</v>
      </c>
      <c r="C49" s="11"/>
      <c r="D49" s="11">
        <f>D25/$B25*100</f>
        <v>14.19051687313114</v>
      </c>
      <c r="E49" s="11">
        <f>E25/$B25*100</f>
        <v>10.311832550192225</v>
      </c>
      <c r="F49" s="11">
        <f>F25/$B25*100</f>
        <v>24.997864160615123</v>
      </c>
      <c r="G49" s="11">
        <f>G25/$B25*100</f>
        <v>25.638615976078601</v>
      </c>
      <c r="H49" s="11">
        <f>H25/$B25*100</f>
        <v>24.861170439982914</v>
      </c>
    </row>
    <row r="50" spans="1:8" ht="12" customHeight="1" x14ac:dyDescent="0.2">
      <c r="A50" s="10">
        <v>2021</v>
      </c>
      <c r="B50" s="11">
        <f t="shared" ref="B50" si="9">SUM(D50:H50)</f>
        <v>100</v>
      </c>
      <c r="C50" s="11"/>
      <c r="D50" s="11">
        <f>D26/$B26*100</f>
        <v>13.949923352069494</v>
      </c>
      <c r="E50" s="11">
        <f>E26/$B26*100</f>
        <v>10.25378981434168</v>
      </c>
      <c r="F50" s="11">
        <f>F26/$B26*100</f>
        <v>24.867995230795433</v>
      </c>
      <c r="G50" s="11">
        <f>G26/$B26*100</f>
        <v>25.557826605348321</v>
      </c>
      <c r="H50" s="11">
        <f>H26/$B26*100</f>
        <v>25.370464997445069</v>
      </c>
    </row>
    <row r="51" spans="1:8" ht="17.25" customHeight="1" x14ac:dyDescent="0.2">
      <c r="A51" s="10">
        <v>2022</v>
      </c>
      <c r="B51" s="11">
        <f t="shared" ref="B51:B52" si="10">SUM(D51:H51)</f>
        <v>100</v>
      </c>
      <c r="C51" s="11"/>
      <c r="D51" s="11">
        <f t="shared" ref="D51:H51" si="11">D27/$B27*100</f>
        <v>13.915114399931955</v>
      </c>
      <c r="E51" s="11">
        <f t="shared" si="11"/>
        <v>10.470358084545376</v>
      </c>
      <c r="F51" s="11">
        <f t="shared" si="11"/>
        <v>24.24938334609169</v>
      </c>
      <c r="G51" s="11">
        <f t="shared" si="11"/>
        <v>25.380624308922346</v>
      </c>
      <c r="H51" s="11">
        <f t="shared" si="11"/>
        <v>25.98451986050863</v>
      </c>
    </row>
    <row r="52" spans="1:8" ht="12" customHeight="1" thickBot="1" x14ac:dyDescent="0.25">
      <c r="A52" s="12">
        <v>2023</v>
      </c>
      <c r="B52" s="13">
        <f t="shared" si="10"/>
        <v>100</v>
      </c>
      <c r="C52" s="13"/>
      <c r="D52" s="13">
        <f t="shared" ref="D52:H52" si="12">D28/$B28*100</f>
        <v>13.816457839485269</v>
      </c>
      <c r="E52" s="13">
        <f t="shared" si="12"/>
        <v>10.362343379613952</v>
      </c>
      <c r="F52" s="13">
        <f t="shared" si="12"/>
        <v>24.144937351845581</v>
      </c>
      <c r="G52" s="13">
        <f t="shared" si="12"/>
        <v>25.380968506603452</v>
      </c>
      <c r="H52" s="13">
        <f t="shared" si="12"/>
        <v>26.295292922451747</v>
      </c>
    </row>
    <row r="53" spans="1:8" ht="12" customHeight="1" x14ac:dyDescent="0.2">
      <c r="A53" s="14" t="s">
        <v>22</v>
      </c>
    </row>
    <row r="54" spans="1:8" ht="12" customHeight="1" x14ac:dyDescent="0.2">
      <c r="A54" s="15" t="s">
        <v>23</v>
      </c>
    </row>
    <row r="55" spans="1:8" ht="12" customHeight="1" x14ac:dyDescent="0.2">
      <c r="A55" s="14" t="s">
        <v>19</v>
      </c>
    </row>
    <row r="56" spans="1:8" ht="12" customHeight="1" x14ac:dyDescent="0.2">
      <c r="A56" s="14" t="s">
        <v>21</v>
      </c>
    </row>
    <row r="57" spans="1:8" ht="5.25" customHeight="1" x14ac:dyDescent="0.2"/>
    <row r="58" spans="1:8" ht="6" customHeight="1" x14ac:dyDescent="0.2"/>
    <row r="75" spans="1:1" ht="12.75" customHeight="1" x14ac:dyDescent="0.2">
      <c r="A75" s="15"/>
    </row>
    <row r="76" spans="1:1" ht="12.75" customHeight="1" x14ac:dyDescent="0.2">
      <c r="A76" s="15"/>
    </row>
    <row r="79" spans="1:1" ht="12.75" customHeight="1" x14ac:dyDescent="0.2">
      <c r="A79" s="15"/>
    </row>
    <row r="80" spans="1:1" ht="12.75" customHeight="1" x14ac:dyDescent="0.2">
      <c r="A80" s="15"/>
    </row>
  </sheetData>
  <mergeCells count="1">
    <mergeCell ref="D3:H3"/>
  </mergeCells>
  <phoneticPr fontId="4" type="noConversion"/>
  <pageMargins left="0.70866141732283472" right="0.70866141732283472" top="0.15748031496062992" bottom="0.15748031496062992" header="0.31496062992125984" footer="0.31496062992125984"/>
  <pageSetup paperSize="9" scale="90" orientation="portrait" r:id="rId1"/>
  <ignoredErrors>
    <ignoredError sqref="A7:A14 A31:A3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Ålands landskapsregering</dc:creator>
  <cp:lastModifiedBy>Kenth Häggblom</cp:lastModifiedBy>
  <cp:lastPrinted>2024-04-16T10:03:29Z</cp:lastPrinted>
  <dcterms:created xsi:type="dcterms:W3CDTF">2010-11-04T11:17:50Z</dcterms:created>
  <dcterms:modified xsi:type="dcterms:W3CDTF">2025-02-27T08:19:28Z</dcterms:modified>
</cp:coreProperties>
</file>