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3C43D68E-7F08-48F9-91E9-252F1890F561}" xr6:coauthVersionLast="47" xr6:coauthVersionMax="47" xr10:uidLastSave="{00000000-0000-0000-0000-000000000000}"/>
  <bookViews>
    <workbookView xWindow="-28515" yWindow="270" windowWidth="25875" windowHeight="14610" xr2:uid="{00000000-000D-0000-FFFF-FFFF00000000}"/>
  </bookViews>
  <sheets>
    <sheet name="Number" sheetId="9" r:id="rId1"/>
    <sheet name="Per cent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7" i="9" l="1"/>
  <c r="H87" i="9"/>
  <c r="G87" i="9"/>
  <c r="F87" i="9"/>
  <c r="E87" i="9"/>
  <c r="D87" i="9"/>
  <c r="C87" i="9"/>
  <c r="B87" i="9"/>
  <c r="I86" i="9"/>
  <c r="H86" i="9"/>
  <c r="G86" i="9"/>
  <c r="F86" i="9"/>
  <c r="E86" i="9"/>
  <c r="D86" i="9"/>
  <c r="C86" i="9"/>
  <c r="C85" i="9" s="1"/>
  <c r="C88" i="9" s="1"/>
  <c r="B86" i="9"/>
  <c r="B85" i="9" s="1"/>
  <c r="B88" i="9" s="1"/>
  <c r="I85" i="9"/>
  <c r="I88" i="9" s="1"/>
  <c r="H85" i="9"/>
  <c r="H88" i="9" s="1"/>
  <c r="G85" i="9"/>
  <c r="G88" i="9" s="1"/>
  <c r="F85" i="9"/>
  <c r="F88" i="9" s="1"/>
  <c r="E85" i="9"/>
  <c r="E88" i="9" s="1"/>
  <c r="I66" i="9"/>
  <c r="H66" i="9"/>
  <c r="G66" i="9"/>
  <c r="F66" i="9"/>
  <c r="E66" i="9"/>
  <c r="D66" i="9"/>
  <c r="C66" i="9"/>
  <c r="B66" i="9"/>
  <c r="I65" i="9"/>
  <c r="I64" i="9" s="1"/>
  <c r="I67" i="9" s="1"/>
  <c r="H65" i="9"/>
  <c r="H64" i="9" s="1"/>
  <c r="H67" i="9" s="1"/>
  <c r="G65" i="9"/>
  <c r="G64" i="9" s="1"/>
  <c r="G67" i="9" s="1"/>
  <c r="F65" i="9"/>
  <c r="E65" i="9"/>
  <c r="D65" i="9"/>
  <c r="C65" i="9"/>
  <c r="C64" i="9" s="1"/>
  <c r="C67" i="9" s="1"/>
  <c r="B65" i="9"/>
  <c r="B64" i="9" s="1"/>
  <c r="B67" i="9" s="1"/>
  <c r="F64" i="9"/>
  <c r="F67" i="9" s="1"/>
  <c r="E64" i="9"/>
  <c r="E67" i="9" s="1"/>
  <c r="D64" i="9"/>
  <c r="D67" i="9" s="1"/>
  <c r="I44" i="9"/>
  <c r="H44" i="9"/>
  <c r="G44" i="9"/>
  <c r="F44" i="9"/>
  <c r="E44" i="9"/>
  <c r="D44" i="9"/>
  <c r="C44" i="9"/>
  <c r="B44" i="9"/>
  <c r="I43" i="9"/>
  <c r="H43" i="9"/>
  <c r="H42" i="9" s="1"/>
  <c r="H45" i="9" s="1"/>
  <c r="G43" i="9"/>
  <c r="F43" i="9"/>
  <c r="F42" i="9" s="1"/>
  <c r="F45" i="9" s="1"/>
  <c r="E43" i="9"/>
  <c r="E42" i="9" s="1"/>
  <c r="E45" i="9" s="1"/>
  <c r="D43" i="9"/>
  <c r="D42" i="9" s="1"/>
  <c r="D45" i="9" s="1"/>
  <c r="C43" i="9"/>
  <c r="C42" i="9" s="1"/>
  <c r="C45" i="9" s="1"/>
  <c r="B43" i="9"/>
  <c r="B42" i="9" s="1"/>
  <c r="B45" i="9" s="1"/>
  <c r="I42" i="9"/>
  <c r="I45" i="9" s="1"/>
  <c r="G42" i="9"/>
  <c r="G45" i="9" s="1"/>
  <c r="I20" i="9"/>
  <c r="H20" i="9"/>
  <c r="G20" i="9"/>
  <c r="F20" i="9"/>
  <c r="E20" i="9"/>
  <c r="D20" i="9"/>
  <c r="C20" i="9"/>
  <c r="B20" i="9"/>
  <c r="I19" i="9"/>
  <c r="H19" i="9"/>
  <c r="G19" i="9"/>
  <c r="F19" i="9"/>
  <c r="E19" i="9"/>
  <c r="D19" i="9"/>
  <c r="C19" i="9"/>
  <c r="B19" i="9"/>
  <c r="I18" i="9"/>
  <c r="H18" i="9"/>
  <c r="G18" i="9"/>
  <c r="F18" i="9"/>
  <c r="E18" i="9"/>
  <c r="D18" i="9"/>
  <c r="C18" i="9"/>
  <c r="B18" i="9"/>
  <c r="I17" i="9"/>
  <c r="H17" i="9"/>
  <c r="G17" i="9"/>
  <c r="F17" i="9"/>
  <c r="E17" i="9"/>
  <c r="D17" i="9"/>
  <c r="C17" i="9"/>
  <c r="B17" i="9"/>
  <c r="I16" i="9"/>
  <c r="H16" i="9"/>
  <c r="G16" i="9"/>
  <c r="F16" i="9"/>
  <c r="E16" i="9"/>
  <c r="D16" i="9"/>
  <c r="C16" i="9"/>
  <c r="B16" i="9"/>
  <c r="I15" i="9"/>
  <c r="H15" i="9"/>
  <c r="G15" i="9"/>
  <c r="F15" i="9"/>
  <c r="E15" i="9"/>
  <c r="D15" i="9"/>
  <c r="C15" i="9"/>
  <c r="B15" i="9"/>
  <c r="I14" i="9"/>
  <c r="H14" i="9"/>
  <c r="G14" i="9"/>
  <c r="F14" i="9"/>
  <c r="E14" i="9"/>
  <c r="D14" i="9"/>
  <c r="C14" i="9"/>
  <c r="B14" i="9"/>
  <c r="I13" i="9"/>
  <c r="H13" i="9"/>
  <c r="G13" i="9"/>
  <c r="F13" i="9"/>
  <c r="E13" i="9"/>
  <c r="D13" i="9"/>
  <c r="C13" i="9"/>
  <c r="B13" i="9"/>
  <c r="I12" i="9"/>
  <c r="H12" i="9"/>
  <c r="G12" i="9"/>
  <c r="F12" i="9"/>
  <c r="E12" i="9"/>
  <c r="D12" i="9"/>
  <c r="C12" i="9"/>
  <c r="B12" i="9"/>
  <c r="I11" i="9"/>
  <c r="H11" i="9"/>
  <c r="G11" i="9"/>
  <c r="F11" i="9"/>
  <c r="E11" i="9"/>
  <c r="D11" i="9"/>
  <c r="C11" i="9"/>
  <c r="B11" i="9"/>
  <c r="I10" i="9"/>
  <c r="H10" i="9"/>
  <c r="G10" i="9"/>
  <c r="F10" i="9"/>
  <c r="E10" i="9"/>
  <c r="D10" i="9"/>
  <c r="C10" i="9"/>
  <c r="B10" i="9"/>
  <c r="I9" i="9"/>
  <c r="H9" i="9"/>
  <c r="G9" i="9"/>
  <c r="F9" i="9"/>
  <c r="E9" i="9"/>
  <c r="D9" i="9"/>
  <c r="C9" i="9"/>
  <c r="B9" i="9"/>
  <c r="I8" i="9"/>
  <c r="H8" i="9"/>
  <c r="G8" i="9"/>
  <c r="F8" i="9"/>
  <c r="E8" i="9"/>
  <c r="D8" i="9"/>
  <c r="C8" i="9"/>
  <c r="B8" i="9"/>
  <c r="I7" i="9"/>
  <c r="H7" i="9"/>
  <c r="G7" i="9"/>
  <c r="F7" i="9"/>
  <c r="E7" i="9"/>
  <c r="D7" i="9"/>
  <c r="C7" i="9"/>
  <c r="B7" i="9"/>
  <c r="I6" i="9"/>
  <c r="I22" i="9" s="1"/>
  <c r="H6" i="9"/>
  <c r="H22" i="9" s="1"/>
  <c r="G6" i="9"/>
  <c r="G22" i="9" s="1"/>
  <c r="F6" i="9"/>
  <c r="F22" i="9" s="1"/>
  <c r="E6" i="9"/>
  <c r="E22" i="9" s="1"/>
  <c r="D6" i="9"/>
  <c r="D22" i="9" s="1"/>
  <c r="C6" i="9"/>
  <c r="C22" i="9" s="1"/>
  <c r="B6" i="9"/>
  <c r="B22" i="9" s="1"/>
  <c r="I5" i="9"/>
  <c r="I23" i="9" s="1"/>
  <c r="H5" i="9"/>
  <c r="H23" i="9" s="1"/>
  <c r="G5" i="9"/>
  <c r="G23" i="9" s="1"/>
  <c r="F5" i="9"/>
  <c r="F23" i="9" s="1"/>
  <c r="E5" i="9"/>
  <c r="E23" i="9" s="1"/>
  <c r="D5" i="9"/>
  <c r="D23" i="9" s="1"/>
  <c r="C5" i="9"/>
  <c r="C23" i="9" s="1"/>
  <c r="B5" i="9"/>
  <c r="B23" i="9" s="1"/>
  <c r="D85" i="9" l="1"/>
  <c r="D88" i="9" s="1"/>
  <c r="D21" i="9"/>
  <c r="F21" i="9"/>
  <c r="B21" i="9"/>
  <c r="B24" i="9"/>
  <c r="E21" i="9"/>
  <c r="E24" i="9" s="1"/>
  <c r="C21" i="9"/>
  <c r="C24" i="9" s="1"/>
  <c r="D24" i="9"/>
  <c r="G21" i="9"/>
  <c r="G24" i="9"/>
  <c r="F24" i="9"/>
  <c r="H21" i="9"/>
  <c r="H24" i="9"/>
  <c r="I21" i="9"/>
  <c r="I24" i="9" s="1"/>
</calcChain>
</file>

<file path=xl/sharedStrings.xml><?xml version="1.0" encoding="utf-8"?>
<sst xmlns="http://schemas.openxmlformats.org/spreadsheetml/2006/main" count="253" uniqueCount="31">
  <si>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</si>
  <si>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</si>
  <si>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</si>
  <si>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</si>
  <si>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</si>
  <si>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</si>
  <si>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</si>
  <si>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</si>
  <si>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</si>
  <si>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</si>
  <si>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</si>
  <si>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</si>
  <si>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</si>
  <si>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</si>
  <si>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</si>
  <si>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</si>
  <si>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</si>
  <si>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-</t>
  </si>
  <si>
    <t>Statistics Åland</t>
  </si>
  <si>
    <t>Municipality</t>
  </si>
  <si>
    <t>Total</t>
  </si>
  <si>
    <t>Swedish</t>
  </si>
  <si>
    <t>Finnish</t>
  </si>
  <si>
    <t>Åland excl. Mariehamn</t>
  </si>
  <si>
    <t>-Rural districts</t>
  </si>
  <si>
    <t>-Archipelago</t>
  </si>
  <si>
    <t>Source: Statistics Åland Population, Digital and Population Data Services Agency</t>
  </si>
  <si>
    <t>Population by municipality and language 1960–2023</t>
  </si>
  <si>
    <t>Other languages</t>
  </si>
  <si>
    <t>Updated 28.2.2025</t>
  </si>
  <si>
    <t>Population by municipality and language 1960–2023, per 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</si>
</sst>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"/>
  </numFmts>
  <fonts count="9" x14ac:knownFonts="1">
    <font>
      <sz val="10"/>
      <name val="Arial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/>
    <xf numFmtId="0" fontId="4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quotePrefix="1" applyNumberFormat="1" applyFont="1" applyAlignment="1">
      <alignment horizontal="right"/>
    </xf>
    <xf numFmtId="0" fontId="5" fillId="0" borderId="0" xfId="0" applyFont="1"/>
    <xf numFmtId="3" fontId="6" fillId="0" borderId="0" xfId="0" applyNumberFormat="1" applyFont="1" applyAlignment="1" applyProtection="1">
      <alignment horizontal="right"/>
      <protection locked="0"/>
    </xf>
    <xf numFmtId="3" fontId="7" fillId="0" borderId="0" xfId="0" applyNumberFormat="1" applyFont="1" applyAlignment="1" applyProtection="1">
      <alignment horizontal="left"/>
      <protection locked="0"/>
    </xf>
    <xf numFmtId="3" fontId="7" fillId="0" borderId="0" xfId="0" applyNumberFormat="1" applyFont="1" applyAlignment="1" applyProtection="1">
      <alignment horizontal="right"/>
      <protection locked="0"/>
    </xf>
    <xf numFmtId="3" fontId="7" fillId="0" borderId="1" xfId="0" applyNumberFormat="1" applyFont="1" applyBorder="1" applyAlignment="1" applyProtection="1">
      <alignment horizontal="left"/>
      <protection locked="0"/>
    </xf>
    <xf numFmtId="0" fontId="8" fillId="0" borderId="0" xfId="0" applyFont="1"/>
    <xf numFmtId="0" fontId="1" fillId="0" borderId="2" xfId="0" applyFont="1" applyBorder="1"/>
    <xf numFmtId="3" fontId="7" fillId="0" borderId="1" xfId="0" applyNumberFormat="1" applyFont="1" applyBorder="1" applyAlignment="1" applyProtection="1">
      <alignment horizontal="right"/>
      <protection locked="0"/>
    </xf>
    <xf numFmtId="165" fontId="1" fillId="0" borderId="0" xfId="0" applyNumberFormat="1" applyFont="1"/>
    <xf numFmtId="165" fontId="4" fillId="0" borderId="0" xfId="0" applyNumberFormat="1" applyFont="1"/>
    <xf numFmtId="165" fontId="1" fillId="0" borderId="0" xfId="0" quotePrefix="1" applyNumberFormat="1" applyFont="1" applyAlignment="1">
      <alignment horizontal="right"/>
    </xf>
    <xf numFmtId="165" fontId="4" fillId="0" borderId="1" xfId="0" quotePrefix="1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1AB9C-1075-43C9-A560-1F6803CBEA12}">
  <dimension ref="A1:I90"/>
  <sheetViews>
    <sheetView showGridLines="0" tabSelected="1" workbookViewId="0"/>
  </sheetViews>
  <sheetFormatPr defaultColWidth="9.140625" defaultRowHeight="12" x14ac:dyDescent="0.2"/>
  <cols>
    <col min="1" max="1" width="18.140625" style="1" customWidth="1"/>
    <col min="2" max="9" width="7.42578125" style="1" customWidth="1"/>
    <col min="10" max="16384" width="9.140625" style="1"/>
  </cols>
  <sheetData>
    <row r="1" spans="1:9" x14ac:dyDescent="0.2">
      <c r="A1" s="1" t="s">
        <v>18</v>
      </c>
    </row>
    <row r="2" spans="1:9" ht="28.5" customHeight="1" thickBot="1" x14ac:dyDescent="0.25">
      <c r="A2" s="2" t="s">
        <v>27</v>
      </c>
      <c r="B2" s="3"/>
      <c r="C2" s="3"/>
      <c r="D2" s="3"/>
      <c r="E2" s="3"/>
      <c r="F2" s="4"/>
      <c r="G2" s="4"/>
      <c r="H2" s="4"/>
      <c r="I2" s="4"/>
    </row>
    <row r="3" spans="1:9" ht="12" customHeight="1" x14ac:dyDescent="0.2">
      <c r="A3" s="15" t="s">
        <v>19</v>
      </c>
      <c r="B3" s="15">
        <v>1960</v>
      </c>
      <c r="C3" s="15">
        <v>1970</v>
      </c>
      <c r="D3" s="15">
        <v>1980</v>
      </c>
      <c r="E3" s="15">
        <v>1990</v>
      </c>
      <c r="F3" s="15">
        <v>2000</v>
      </c>
      <c r="G3" s="15">
        <v>2010</v>
      </c>
      <c r="H3" s="15">
        <v>2020</v>
      </c>
      <c r="I3" s="15">
        <v>2023</v>
      </c>
    </row>
    <row r="4" spans="1:9" ht="17.25" customHeight="1" x14ac:dyDescent="0.2">
      <c r="A4" s="5" t="s">
        <v>20</v>
      </c>
      <c r="B4" s="6"/>
    </row>
    <row r="5" spans="1:9" ht="12" customHeight="1" x14ac:dyDescent="0.2">
      <c r="A5" s="1" t="s">
        <v>0</v>
      </c>
      <c r="B5" s="6">
        <f>SUM(B26,B48,B69)</f>
        <v>766</v>
      </c>
      <c r="C5" s="6">
        <f>SUM(C26,C48,C69)</f>
        <v>612</v>
      </c>
      <c r="D5" s="6">
        <f>SUM(D26,D48,D69)</f>
        <v>550</v>
      </c>
      <c r="E5" s="6">
        <f>SUM(E26,E48,E69)</f>
        <v>529</v>
      </c>
      <c r="F5" s="6">
        <f>SUM(F26,F48,F69)</f>
        <v>514</v>
      </c>
      <c r="G5" s="6">
        <f>SUM(G26,G48,G69)</f>
        <v>488</v>
      </c>
      <c r="H5" s="6">
        <f>SUM(H26,H48,H69)</f>
        <v>449</v>
      </c>
      <c r="I5" s="6">
        <f>SUM(I26,I48,I69)</f>
        <v>436</v>
      </c>
    </row>
    <row r="6" spans="1:9" ht="12" customHeight="1" x14ac:dyDescent="0.2">
      <c r="A6" s="1" t="s">
        <v>1</v>
      </c>
      <c r="B6" s="6">
        <f>SUM(B27,B49,B70)</f>
        <v>846</v>
      </c>
      <c r="C6" s="6">
        <f>SUM(C27,C49,C70)</f>
        <v>690</v>
      </c>
      <c r="D6" s="6">
        <f>SUM(D27,D49,D70)</f>
        <v>685</v>
      </c>
      <c r="E6" s="6">
        <f>SUM(E27,E49,E70)</f>
        <v>811</v>
      </c>
      <c r="F6" s="6">
        <f>SUM(F27,F49,F70)</f>
        <v>830</v>
      </c>
      <c r="G6" s="6">
        <f>SUM(G27,G49,G70)</f>
        <v>943</v>
      </c>
      <c r="H6" s="6">
        <f>SUM(H27,H49,H70)</f>
        <v>958</v>
      </c>
      <c r="I6" s="6">
        <f>SUM(I27,I49,I70)</f>
        <v>942</v>
      </c>
    </row>
    <row r="7" spans="1:9" ht="12" customHeight="1" x14ac:dyDescent="0.2">
      <c r="A7" s="1" t="s">
        <v>2</v>
      </c>
      <c r="B7" s="6">
        <f>SUM(B28,B50,B71)</f>
        <v>1801</v>
      </c>
      <c r="C7" s="6">
        <f>SUM(C28,C50,C71)</f>
        <v>1678</v>
      </c>
      <c r="D7" s="6">
        <f>SUM(D28,D50,D71)</f>
        <v>2052</v>
      </c>
      <c r="E7" s="6">
        <f>SUM(E28,E50,E71)</f>
        <v>2206</v>
      </c>
      <c r="F7" s="6">
        <f>SUM(F28,F50,F71)</f>
        <v>2299</v>
      </c>
      <c r="G7" s="6">
        <f>SUM(G28,G50,G71)</f>
        <v>2502</v>
      </c>
      <c r="H7" s="6">
        <f>SUM(H28,H50,H71)</f>
        <v>2603</v>
      </c>
      <c r="I7" s="6">
        <f>SUM(I28,I50,I71)</f>
        <v>2610</v>
      </c>
    </row>
    <row r="8" spans="1:9" ht="12" customHeight="1" x14ac:dyDescent="0.2">
      <c r="A8" s="1" t="s">
        <v>3</v>
      </c>
      <c r="B8" s="6">
        <f>SUM(B29,B51,B72)</f>
        <v>1022</v>
      </c>
      <c r="C8" s="6">
        <f>SUM(C29,C51,C72)</f>
        <v>684</v>
      </c>
      <c r="D8" s="6">
        <f>SUM(D29,D51,D72)</f>
        <v>608</v>
      </c>
      <c r="E8" s="6">
        <f>SUM(E29,E51,E72)</f>
        <v>606</v>
      </c>
      <c r="F8" s="6">
        <f>SUM(F29,F51,F72)</f>
        <v>595</v>
      </c>
      <c r="G8" s="6">
        <f>SUM(G29,G51,G72)</f>
        <v>580</v>
      </c>
      <c r="H8" s="6">
        <f>SUM(H29,H51,H72)</f>
        <v>526</v>
      </c>
      <c r="I8" s="6">
        <f>SUM(I29,I51,I72)</f>
        <v>509</v>
      </c>
    </row>
    <row r="9" spans="1:9" ht="12" customHeight="1" x14ac:dyDescent="0.2">
      <c r="A9" s="1" t="s">
        <v>4</v>
      </c>
      <c r="B9" s="6">
        <f>SUM(B30,B52,B73)</f>
        <v>594</v>
      </c>
      <c r="C9" s="6">
        <f>SUM(C30,C52,C73)</f>
        <v>471</v>
      </c>
      <c r="D9" s="6">
        <f>SUM(D30,D52,D73)</f>
        <v>471</v>
      </c>
      <c r="E9" s="6">
        <f>SUM(E30,E52,E73)</f>
        <v>478</v>
      </c>
      <c r="F9" s="6">
        <f>SUM(F30,F52,F73)</f>
        <v>478</v>
      </c>
      <c r="G9" s="6">
        <f>SUM(G30,G52,G73)</f>
        <v>475</v>
      </c>
      <c r="H9" s="6">
        <f>SUM(H30,H52,H73)</f>
        <v>511</v>
      </c>
      <c r="I9" s="6">
        <f>SUM(I30,I52,I73)</f>
        <v>509</v>
      </c>
    </row>
    <row r="10" spans="1:9" ht="17.25" customHeight="1" x14ac:dyDescent="0.2">
      <c r="A10" s="1" t="s">
        <v>5</v>
      </c>
      <c r="B10" s="6">
        <f>SUM(B31,B53,B74)</f>
        <v>1202</v>
      </c>
      <c r="C10" s="6">
        <f>SUM(C31,C53,C74)</f>
        <v>1024</v>
      </c>
      <c r="D10" s="6">
        <f>SUM(D31,D53,D74)</f>
        <v>1196</v>
      </c>
      <c r="E10" s="6">
        <f>SUM(E31,E53,E74)</f>
        <v>1233</v>
      </c>
      <c r="F10" s="6">
        <f>SUM(F31,F53,F74)</f>
        <v>1351</v>
      </c>
      <c r="G10" s="6">
        <f>SUM(G31,G53,G74)</f>
        <v>1508</v>
      </c>
      <c r="H10" s="6">
        <f>SUM(H31,H53,H74)</f>
        <v>1599</v>
      </c>
      <c r="I10" s="6">
        <f>SUM(I31,I53,I74)</f>
        <v>1646</v>
      </c>
    </row>
    <row r="11" spans="1:9" ht="12" customHeight="1" x14ac:dyDescent="0.2">
      <c r="A11" s="1" t="s">
        <v>6</v>
      </c>
      <c r="B11" s="6">
        <f>SUM(B32,B54,B75)</f>
        <v>1977</v>
      </c>
      <c r="C11" s="6">
        <f>SUM(C32,C54,C75)</f>
        <v>2051</v>
      </c>
      <c r="D11" s="6">
        <f>SUM(D32,D54,D75)</f>
        <v>2615</v>
      </c>
      <c r="E11" s="6">
        <f>SUM(E32,E54,E75)</f>
        <v>3025</v>
      </c>
      <c r="F11" s="6">
        <f>SUM(F32,F54,F75)</f>
        <v>3328</v>
      </c>
      <c r="G11" s="6">
        <f>SUM(G32,G54,G75)</f>
        <v>4098</v>
      </c>
      <c r="H11" s="6">
        <f>SUM(H32,H54,H75)</f>
        <v>5386</v>
      </c>
      <c r="I11" s="6">
        <f>SUM(I32,I54,I75)</f>
        <v>5697</v>
      </c>
    </row>
    <row r="12" spans="1:9" ht="12" customHeight="1" x14ac:dyDescent="0.2">
      <c r="A12" s="1" t="s">
        <v>7</v>
      </c>
      <c r="B12" s="6">
        <f>SUM(B33,B55,B76)</f>
        <v>625</v>
      </c>
      <c r="C12" s="6">
        <f>SUM(C33,C55,C76)</f>
        <v>523</v>
      </c>
      <c r="D12" s="6">
        <f>SUM(D33,D55,D76)</f>
        <v>454</v>
      </c>
      <c r="E12" s="6">
        <f>SUM(E33,E55,E76)</f>
        <v>465</v>
      </c>
      <c r="F12" s="6">
        <f>SUM(F33,F55,F76)</f>
        <v>405</v>
      </c>
      <c r="G12" s="6">
        <f>SUM(G33,G55,G76)</f>
        <v>364</v>
      </c>
      <c r="H12" s="6">
        <f>SUM(H33,H55,H76)</f>
        <v>307</v>
      </c>
      <c r="I12" s="6">
        <f>SUM(I33,I55,I76)</f>
        <v>290</v>
      </c>
    </row>
    <row r="13" spans="1:9" ht="12" customHeight="1" x14ac:dyDescent="0.2">
      <c r="A13" s="1" t="s">
        <v>8</v>
      </c>
      <c r="B13" s="6">
        <f>SUM(B34,B56,B77)</f>
        <v>561</v>
      </c>
      <c r="C13" s="6">
        <f>SUM(C34,C56,C77)</f>
        <v>369</v>
      </c>
      <c r="D13" s="6">
        <f>SUM(D34,D56,D77)</f>
        <v>304</v>
      </c>
      <c r="E13" s="6">
        <f>SUM(E34,E56,E77)</f>
        <v>296</v>
      </c>
      <c r="F13" s="6">
        <f>SUM(F34,F56,F77)</f>
        <v>296</v>
      </c>
      <c r="G13" s="6">
        <f>SUM(G34,G56,G77)</f>
        <v>259</v>
      </c>
      <c r="H13" s="6">
        <f>SUM(H34,H56,H77)</f>
        <v>225</v>
      </c>
      <c r="I13" s="6">
        <f>SUM(I34,I56,I77)</f>
        <v>225</v>
      </c>
    </row>
    <row r="14" spans="1:9" ht="12" customHeight="1" x14ac:dyDescent="0.2">
      <c r="A14" s="1" t="s">
        <v>9</v>
      </c>
      <c r="B14" s="6">
        <f>SUM(B35,B57,B78)</f>
        <v>927</v>
      </c>
      <c r="C14" s="6">
        <f>SUM(C35,C57,C78)</f>
        <v>691</v>
      </c>
      <c r="D14" s="6">
        <f>SUM(D35,D57,D78)</f>
        <v>954</v>
      </c>
      <c r="E14" s="6">
        <f>SUM(E35,E57,E78)</f>
        <v>1269</v>
      </c>
      <c r="F14" s="6">
        <f>SUM(F35,F57,F78)</f>
        <v>1585</v>
      </c>
      <c r="G14" s="6">
        <f>SUM(G35,G57,G78)</f>
        <v>1814</v>
      </c>
      <c r="H14" s="6">
        <f>SUM(H35,H57,H78)</f>
        <v>2114</v>
      </c>
      <c r="I14" s="6">
        <f>SUM(I35,I57,I78)</f>
        <v>2127</v>
      </c>
    </row>
    <row r="15" spans="1:9" ht="17.25" customHeight="1" x14ac:dyDescent="0.2">
      <c r="A15" s="1" t="s">
        <v>10</v>
      </c>
      <c r="B15" s="6">
        <f>SUM(B36,B58,B79)</f>
        <v>359</v>
      </c>
      <c r="C15" s="6">
        <f>SUM(C36,C58,C79)</f>
        <v>312</v>
      </c>
      <c r="D15" s="6">
        <f>SUM(D36,D58,D79)</f>
        <v>302</v>
      </c>
      <c r="E15" s="6">
        <f>SUM(E36,E58,E79)</f>
        <v>322</v>
      </c>
      <c r="F15" s="6">
        <f>SUM(F36,F58,F79)</f>
        <v>377</v>
      </c>
      <c r="G15" s="6">
        <f>SUM(G36,G58,G79)</f>
        <v>394</v>
      </c>
      <c r="H15" s="6">
        <f>SUM(H36,H58,H79)</f>
        <v>372</v>
      </c>
      <c r="I15" s="6">
        <f>SUM(I36,I58,I79)</f>
        <v>366</v>
      </c>
    </row>
    <row r="16" spans="1:9" ht="12" customHeight="1" x14ac:dyDescent="0.2">
      <c r="A16" s="1" t="s">
        <v>11</v>
      </c>
      <c r="B16" s="6">
        <f>SUM(B37,B59,B80)</f>
        <v>1656</v>
      </c>
      <c r="C16" s="6">
        <f>SUM(C37,C59,C80)</f>
        <v>1469</v>
      </c>
      <c r="D16" s="6">
        <f>SUM(D37,D59,D80)</f>
        <v>1564</v>
      </c>
      <c r="E16" s="6">
        <f>SUM(E37,E59,E80)</f>
        <v>1634</v>
      </c>
      <c r="F16" s="6">
        <f>SUM(F37,F59,F80)</f>
        <v>1679</v>
      </c>
      <c r="G16" s="6">
        <f>SUM(G37,G59,G80)</f>
        <v>1802</v>
      </c>
      <c r="H16" s="6">
        <f>SUM(H37,H59,H80)</f>
        <v>1806</v>
      </c>
      <c r="I16" s="6">
        <f>SUM(I37,I59,I80)</f>
        <v>1791</v>
      </c>
    </row>
    <row r="17" spans="1:9" ht="12" customHeight="1" x14ac:dyDescent="0.2">
      <c r="A17" s="1" t="s">
        <v>12</v>
      </c>
      <c r="B17" s="6">
        <f>SUM(B38,B60,B81)</f>
        <v>259</v>
      </c>
      <c r="C17" s="6">
        <f>SUM(C38,C60,C81)</f>
        <v>175</v>
      </c>
      <c r="D17" s="6">
        <f>SUM(D38,D60,D81)</f>
        <v>149</v>
      </c>
      <c r="E17" s="6">
        <f>SUM(E38,E60,E81)</f>
        <v>133</v>
      </c>
      <c r="F17" s="6">
        <f>SUM(F38,F60,F81)</f>
        <v>129</v>
      </c>
      <c r="G17" s="6">
        <f>SUM(G38,G60,G81)</f>
        <v>119</v>
      </c>
      <c r="H17" s="6">
        <f>SUM(H38,H60,H81)</f>
        <v>101</v>
      </c>
      <c r="I17" s="6">
        <f>SUM(I38,I60,I81)</f>
        <v>115</v>
      </c>
    </row>
    <row r="18" spans="1:9" ht="12" customHeight="1" x14ac:dyDescent="0.2">
      <c r="A18" s="1" t="s">
        <v>13</v>
      </c>
      <c r="B18" s="6">
        <f>SUM(B39,B61,B82)</f>
        <v>1151</v>
      </c>
      <c r="C18" s="6">
        <f>SUM(C39,C61,C82)</f>
        <v>949</v>
      </c>
      <c r="D18" s="6">
        <f>SUM(D39,D61,D82)</f>
        <v>939</v>
      </c>
      <c r="E18" s="6">
        <f>SUM(E39,E61,E82)</f>
        <v>948</v>
      </c>
      <c r="F18" s="6">
        <f>SUM(F39,F61,F82)</f>
        <v>1013</v>
      </c>
      <c r="G18" s="6">
        <f>SUM(G39,G61,G82)</f>
        <v>1019</v>
      </c>
      <c r="H18" s="6">
        <f>SUM(H39,H61,H82)</f>
        <v>1007</v>
      </c>
      <c r="I18" s="6">
        <f>SUM(I39,I61,I82)</f>
        <v>995</v>
      </c>
    </row>
    <row r="19" spans="1:9" ht="12" customHeight="1" x14ac:dyDescent="0.2">
      <c r="A19" s="1" t="s">
        <v>14</v>
      </c>
      <c r="B19" s="6">
        <f>SUM(B40,B62,B83)</f>
        <v>550</v>
      </c>
      <c r="C19" s="6">
        <f>SUM(C40,C62,C83)</f>
        <v>422</v>
      </c>
      <c r="D19" s="6">
        <f>SUM(D40,D62,D83)</f>
        <v>387</v>
      </c>
      <c r="E19" s="6">
        <f>SUM(E40,E62,E83)</f>
        <v>386</v>
      </c>
      <c r="F19" s="6">
        <f>SUM(F40,F62,F83)</f>
        <v>409</v>
      </c>
      <c r="G19" s="6">
        <f>SUM(G40,G62,G83)</f>
        <v>452</v>
      </c>
      <c r="H19" s="6">
        <f>SUM(H40,H62,H83)</f>
        <v>460</v>
      </c>
      <c r="I19" s="6">
        <f>SUM(I40,I62,I83)</f>
        <v>471</v>
      </c>
    </row>
    <row r="20" spans="1:9" ht="17.25" customHeight="1" x14ac:dyDescent="0.2">
      <c r="A20" s="1" t="s">
        <v>15</v>
      </c>
      <c r="B20" s="6">
        <f>SUM(B41,B63,B84)</f>
        <v>6685</v>
      </c>
      <c r="C20" s="6">
        <f>SUM(C41,C63,C84)</f>
        <v>8546</v>
      </c>
      <c r="D20" s="6">
        <f>SUM(D41,D63,D84)</f>
        <v>9553</v>
      </c>
      <c r="E20" s="6">
        <f>SUM(E41,E63,E84)</f>
        <v>10263</v>
      </c>
      <c r="F20" s="6">
        <f>SUM(F41,F63,F84)</f>
        <v>10488</v>
      </c>
      <c r="G20" s="6">
        <f>SUM(G41,G63,G84)</f>
        <v>11190</v>
      </c>
      <c r="H20" s="6">
        <f>SUM(H41,H63,H84)</f>
        <v>11705</v>
      </c>
      <c r="I20" s="6">
        <f>SUM(I41,I63,I84)</f>
        <v>11812</v>
      </c>
    </row>
    <row r="21" spans="1:9" ht="17.25" customHeight="1" x14ac:dyDescent="0.2">
      <c r="A21" s="9" t="s">
        <v>23</v>
      </c>
      <c r="B21" s="10">
        <f t="shared" ref="B21:G21" si="0">SUM(B22:B23)</f>
        <v>14296</v>
      </c>
      <c r="C21" s="10">
        <f t="shared" si="0"/>
        <v>12120</v>
      </c>
      <c r="D21" s="10">
        <f t="shared" si="0"/>
        <v>13230</v>
      </c>
      <c r="E21" s="10">
        <f t="shared" si="0"/>
        <v>14341</v>
      </c>
      <c r="F21" s="10">
        <f t="shared" si="0"/>
        <v>15288</v>
      </c>
      <c r="G21" s="10">
        <f t="shared" si="0"/>
        <v>16817</v>
      </c>
      <c r="H21" s="10">
        <f>SUM(H22:H23)</f>
        <v>18424</v>
      </c>
      <c r="I21" s="10">
        <f>SUM(I22:I23)</f>
        <v>18729</v>
      </c>
    </row>
    <row r="22" spans="1:9" ht="12" customHeight="1" x14ac:dyDescent="0.2">
      <c r="A22" s="9" t="s">
        <v>24</v>
      </c>
      <c r="B22" s="10">
        <f t="shared" ref="B22:G22" si="1">SUM(B6,B7,B9,B10,B11,B14,B15,B16,B18)</f>
        <v>10513</v>
      </c>
      <c r="C22" s="10">
        <f t="shared" si="1"/>
        <v>9335</v>
      </c>
      <c r="D22" s="10">
        <f t="shared" si="1"/>
        <v>10778</v>
      </c>
      <c r="E22" s="10">
        <f t="shared" si="1"/>
        <v>11926</v>
      </c>
      <c r="F22" s="10">
        <f t="shared" si="1"/>
        <v>12940</v>
      </c>
      <c r="G22" s="10">
        <f t="shared" si="1"/>
        <v>14555</v>
      </c>
      <c r="H22" s="10">
        <f>SUM(H6,H7,H9,H10,H11,H14,H15,H16,H18)</f>
        <v>16356</v>
      </c>
      <c r="I22" s="10">
        <f>SUM(I6,I7,I9,I10,I11,I14,I15,I16,I18)</f>
        <v>16683</v>
      </c>
    </row>
    <row r="23" spans="1:9" ht="12" customHeight="1" x14ac:dyDescent="0.2">
      <c r="A23" s="9" t="s">
        <v>25</v>
      </c>
      <c r="B23" s="10">
        <f t="shared" ref="B23:G23" si="2">SUM(B5,B8,B12,B13,B17,B19)</f>
        <v>3783</v>
      </c>
      <c r="C23" s="10">
        <f t="shared" si="2"/>
        <v>2785</v>
      </c>
      <c r="D23" s="10">
        <f t="shared" si="2"/>
        <v>2452</v>
      </c>
      <c r="E23" s="10">
        <f t="shared" si="2"/>
        <v>2415</v>
      </c>
      <c r="F23" s="10">
        <f t="shared" si="2"/>
        <v>2348</v>
      </c>
      <c r="G23" s="10">
        <f t="shared" si="2"/>
        <v>2262</v>
      </c>
      <c r="H23" s="10">
        <f>SUM(H5,H8,H12,H13,H17,H19)</f>
        <v>2068</v>
      </c>
      <c r="I23" s="10">
        <f>SUM(I5,I8,I12,I13,I17,I19)</f>
        <v>2046</v>
      </c>
    </row>
    <row r="24" spans="1:9" ht="17.25" customHeight="1" x14ac:dyDescent="0.2">
      <c r="A24" s="11" t="s">
        <v>16</v>
      </c>
      <c r="B24" s="12">
        <f t="shared" ref="B24:G24" si="3">SUM(B20,B21)</f>
        <v>20981</v>
      </c>
      <c r="C24" s="12">
        <f t="shared" si="3"/>
        <v>20666</v>
      </c>
      <c r="D24" s="12">
        <f t="shared" si="3"/>
        <v>22783</v>
      </c>
      <c r="E24" s="12">
        <f t="shared" si="3"/>
        <v>24604</v>
      </c>
      <c r="F24" s="12">
        <f t="shared" si="3"/>
        <v>25776</v>
      </c>
      <c r="G24" s="12">
        <f t="shared" si="3"/>
        <v>28007</v>
      </c>
      <c r="H24" s="12">
        <f>SUM(H20,H21)</f>
        <v>30129</v>
      </c>
      <c r="I24" s="12">
        <f>SUM(I20,I21)</f>
        <v>30541</v>
      </c>
    </row>
    <row r="25" spans="1:9" ht="17.25" customHeight="1" x14ac:dyDescent="0.2">
      <c r="A25" s="5" t="s">
        <v>21</v>
      </c>
      <c r="B25" s="6"/>
      <c r="C25" s="6"/>
      <c r="D25" s="6"/>
      <c r="E25" s="6"/>
      <c r="F25" s="6"/>
      <c r="G25" s="6"/>
      <c r="H25" s="6"/>
      <c r="I25" s="6"/>
    </row>
    <row r="26" spans="1:9" ht="12" customHeight="1" x14ac:dyDescent="0.2">
      <c r="A26" s="1" t="s">
        <v>0</v>
      </c>
      <c r="B26" s="6">
        <v>757</v>
      </c>
      <c r="C26" s="6">
        <v>607</v>
      </c>
      <c r="D26" s="6">
        <v>541</v>
      </c>
      <c r="E26" s="6">
        <v>499</v>
      </c>
      <c r="F26" s="6">
        <v>476</v>
      </c>
      <c r="G26" s="6">
        <v>405</v>
      </c>
      <c r="H26" s="6">
        <v>322</v>
      </c>
      <c r="I26" s="6">
        <v>303</v>
      </c>
    </row>
    <row r="27" spans="1:9" ht="12" customHeight="1" x14ac:dyDescent="0.2">
      <c r="A27" s="1" t="s">
        <v>1</v>
      </c>
      <c r="B27" s="6">
        <v>832</v>
      </c>
      <c r="C27" s="6">
        <v>681</v>
      </c>
      <c r="D27" s="6">
        <v>666</v>
      </c>
      <c r="E27" s="6">
        <v>776</v>
      </c>
      <c r="F27" s="6">
        <v>798</v>
      </c>
      <c r="G27" s="6">
        <v>847</v>
      </c>
      <c r="H27" s="6">
        <v>840</v>
      </c>
      <c r="I27" s="6">
        <v>818</v>
      </c>
    </row>
    <row r="28" spans="1:9" ht="12" customHeight="1" x14ac:dyDescent="0.2">
      <c r="A28" s="1" t="s">
        <v>2</v>
      </c>
      <c r="B28" s="6">
        <v>1768</v>
      </c>
      <c r="C28" s="6">
        <v>1647</v>
      </c>
      <c r="D28" s="6">
        <v>1977</v>
      </c>
      <c r="E28" s="6">
        <v>2118</v>
      </c>
      <c r="F28" s="6">
        <v>2207</v>
      </c>
      <c r="G28" s="6">
        <v>2325</v>
      </c>
      <c r="H28" s="6">
        <v>2339</v>
      </c>
      <c r="I28" s="6">
        <v>2351</v>
      </c>
    </row>
    <row r="29" spans="1:9" ht="12" customHeight="1" x14ac:dyDescent="0.2">
      <c r="A29" s="1" t="s">
        <v>3</v>
      </c>
      <c r="B29" s="6">
        <v>996</v>
      </c>
      <c r="C29" s="6">
        <v>672</v>
      </c>
      <c r="D29" s="6">
        <v>601</v>
      </c>
      <c r="E29" s="6">
        <v>579</v>
      </c>
      <c r="F29" s="6">
        <v>568</v>
      </c>
      <c r="G29" s="6">
        <v>512</v>
      </c>
      <c r="H29" s="6">
        <v>438</v>
      </c>
      <c r="I29" s="6">
        <v>419</v>
      </c>
    </row>
    <row r="30" spans="1:9" ht="12" customHeight="1" x14ac:dyDescent="0.2">
      <c r="A30" s="1" t="s">
        <v>4</v>
      </c>
      <c r="B30" s="6">
        <v>584</v>
      </c>
      <c r="C30" s="6">
        <v>468</v>
      </c>
      <c r="D30" s="6">
        <v>462</v>
      </c>
      <c r="E30" s="6">
        <v>452</v>
      </c>
      <c r="F30" s="6">
        <v>438</v>
      </c>
      <c r="G30" s="6">
        <v>434</v>
      </c>
      <c r="H30" s="6">
        <v>434</v>
      </c>
      <c r="I30" s="6">
        <v>425</v>
      </c>
    </row>
    <row r="31" spans="1:9" ht="17.25" customHeight="1" x14ac:dyDescent="0.2">
      <c r="A31" s="1" t="s">
        <v>5</v>
      </c>
      <c r="B31" s="6">
        <v>1178</v>
      </c>
      <c r="C31" s="6">
        <v>1007</v>
      </c>
      <c r="D31" s="6">
        <v>1171</v>
      </c>
      <c r="E31" s="6">
        <v>1190</v>
      </c>
      <c r="F31" s="6">
        <v>1308</v>
      </c>
      <c r="G31" s="6">
        <v>1416</v>
      </c>
      <c r="H31" s="6">
        <v>1419</v>
      </c>
      <c r="I31" s="6">
        <v>1479</v>
      </c>
    </row>
    <row r="32" spans="1:9" ht="12" customHeight="1" x14ac:dyDescent="0.2">
      <c r="A32" s="1" t="s">
        <v>6</v>
      </c>
      <c r="B32" s="6">
        <v>1916</v>
      </c>
      <c r="C32" s="6">
        <v>1957</v>
      </c>
      <c r="D32" s="6">
        <v>2485</v>
      </c>
      <c r="E32" s="6">
        <v>2862</v>
      </c>
      <c r="F32" s="6">
        <v>3150</v>
      </c>
      <c r="G32" s="6">
        <v>3759</v>
      </c>
      <c r="H32" s="6">
        <v>4738</v>
      </c>
      <c r="I32" s="6">
        <v>4984</v>
      </c>
    </row>
    <row r="33" spans="1:9" ht="12" customHeight="1" x14ac:dyDescent="0.2">
      <c r="A33" s="1" t="s">
        <v>7</v>
      </c>
      <c r="B33" s="6">
        <v>622</v>
      </c>
      <c r="C33" s="6">
        <v>516</v>
      </c>
      <c r="D33" s="6">
        <v>440</v>
      </c>
      <c r="E33" s="6">
        <v>442</v>
      </c>
      <c r="F33" s="6">
        <v>381</v>
      </c>
      <c r="G33" s="6">
        <v>319</v>
      </c>
      <c r="H33" s="6">
        <v>264</v>
      </c>
      <c r="I33" s="6">
        <v>246</v>
      </c>
    </row>
    <row r="34" spans="1:9" ht="12" customHeight="1" x14ac:dyDescent="0.2">
      <c r="A34" s="1" t="s">
        <v>8</v>
      </c>
      <c r="B34" s="6">
        <v>557</v>
      </c>
      <c r="C34" s="6">
        <v>366</v>
      </c>
      <c r="D34" s="6">
        <v>299</v>
      </c>
      <c r="E34" s="6">
        <v>287</v>
      </c>
      <c r="F34" s="6">
        <v>282</v>
      </c>
      <c r="G34" s="6">
        <v>235</v>
      </c>
      <c r="H34" s="6">
        <v>195</v>
      </c>
      <c r="I34" s="6">
        <v>196</v>
      </c>
    </row>
    <row r="35" spans="1:9" ht="12" customHeight="1" x14ac:dyDescent="0.2">
      <c r="A35" s="1" t="s">
        <v>9</v>
      </c>
      <c r="B35" s="6">
        <v>905</v>
      </c>
      <c r="C35" s="6">
        <v>678</v>
      </c>
      <c r="D35" s="6">
        <v>919</v>
      </c>
      <c r="E35" s="6">
        <v>1208</v>
      </c>
      <c r="F35" s="6">
        <v>1508</v>
      </c>
      <c r="G35" s="6">
        <v>1699</v>
      </c>
      <c r="H35" s="6">
        <v>1947</v>
      </c>
      <c r="I35" s="6">
        <v>1941</v>
      </c>
    </row>
    <row r="36" spans="1:9" ht="17.25" customHeight="1" x14ac:dyDescent="0.2">
      <c r="A36" s="1" t="s">
        <v>10</v>
      </c>
      <c r="B36" s="6">
        <v>356</v>
      </c>
      <c r="C36" s="6">
        <v>300</v>
      </c>
      <c r="D36" s="6">
        <v>289</v>
      </c>
      <c r="E36" s="6">
        <v>308</v>
      </c>
      <c r="F36" s="6">
        <v>355</v>
      </c>
      <c r="G36" s="6">
        <v>360</v>
      </c>
      <c r="H36" s="6">
        <v>316</v>
      </c>
      <c r="I36" s="6">
        <v>310</v>
      </c>
    </row>
    <row r="37" spans="1:9" ht="12" customHeight="1" x14ac:dyDescent="0.2">
      <c r="A37" s="1" t="s">
        <v>11</v>
      </c>
      <c r="B37" s="6">
        <v>1603</v>
      </c>
      <c r="C37" s="6">
        <v>1449</v>
      </c>
      <c r="D37" s="6">
        <v>1529</v>
      </c>
      <c r="E37" s="6">
        <v>1574</v>
      </c>
      <c r="F37" s="6">
        <v>1614</v>
      </c>
      <c r="G37" s="6">
        <v>1682</v>
      </c>
      <c r="H37" s="6">
        <v>1659</v>
      </c>
      <c r="I37" s="6">
        <v>1621</v>
      </c>
    </row>
    <row r="38" spans="1:9" ht="12" customHeight="1" x14ac:dyDescent="0.2">
      <c r="A38" s="1" t="s">
        <v>12</v>
      </c>
      <c r="B38" s="6">
        <v>248</v>
      </c>
      <c r="C38" s="6">
        <v>168</v>
      </c>
      <c r="D38" s="6">
        <v>145</v>
      </c>
      <c r="E38" s="6">
        <v>126</v>
      </c>
      <c r="F38" s="6">
        <v>118</v>
      </c>
      <c r="G38" s="6">
        <v>104</v>
      </c>
      <c r="H38" s="6">
        <v>97</v>
      </c>
      <c r="I38" s="6">
        <v>107</v>
      </c>
    </row>
    <row r="39" spans="1:9" ht="12" customHeight="1" x14ac:dyDescent="0.2">
      <c r="A39" s="1" t="s">
        <v>13</v>
      </c>
      <c r="B39" s="6">
        <v>1097</v>
      </c>
      <c r="C39" s="6">
        <v>923</v>
      </c>
      <c r="D39" s="6">
        <v>903</v>
      </c>
      <c r="E39" s="6">
        <v>912</v>
      </c>
      <c r="F39" s="6">
        <v>960</v>
      </c>
      <c r="G39" s="6">
        <v>950</v>
      </c>
      <c r="H39" s="6">
        <v>889</v>
      </c>
      <c r="I39" s="6">
        <v>876</v>
      </c>
    </row>
    <row r="40" spans="1:9" ht="12" customHeight="1" x14ac:dyDescent="0.2">
      <c r="A40" s="1" t="s">
        <v>14</v>
      </c>
      <c r="B40" s="6">
        <v>540</v>
      </c>
      <c r="C40" s="6">
        <v>412</v>
      </c>
      <c r="D40" s="6">
        <v>380</v>
      </c>
      <c r="E40" s="6">
        <v>372</v>
      </c>
      <c r="F40" s="6">
        <v>391</v>
      </c>
      <c r="G40" s="6">
        <v>402</v>
      </c>
      <c r="H40" s="6">
        <v>390</v>
      </c>
      <c r="I40" s="6">
        <v>393</v>
      </c>
    </row>
    <row r="41" spans="1:9" ht="17.25" customHeight="1" x14ac:dyDescent="0.2">
      <c r="A41" s="1" t="s">
        <v>15</v>
      </c>
      <c r="B41" s="6">
        <v>6298</v>
      </c>
      <c r="C41" s="6">
        <v>8052</v>
      </c>
      <c r="D41" s="6">
        <v>8875</v>
      </c>
      <c r="E41" s="6">
        <v>9538</v>
      </c>
      <c r="F41" s="6">
        <v>9615</v>
      </c>
      <c r="G41" s="6">
        <v>9724</v>
      </c>
      <c r="H41" s="6">
        <v>9699</v>
      </c>
      <c r="I41" s="6">
        <v>9627</v>
      </c>
    </row>
    <row r="42" spans="1:9" ht="17.25" customHeight="1" x14ac:dyDescent="0.2">
      <c r="A42" s="9" t="s">
        <v>23</v>
      </c>
      <c r="B42" s="10">
        <f t="shared" ref="B42" si="4">SUM(B43:B44)</f>
        <v>13959</v>
      </c>
      <c r="C42" s="10">
        <f t="shared" ref="C42:G42" si="5">SUM(C43:C44)</f>
        <v>11851</v>
      </c>
      <c r="D42" s="10">
        <f t="shared" si="5"/>
        <v>12807</v>
      </c>
      <c r="E42" s="10">
        <f t="shared" si="5"/>
        <v>13705</v>
      </c>
      <c r="F42" s="10">
        <f t="shared" si="5"/>
        <v>14554</v>
      </c>
      <c r="G42" s="10">
        <f t="shared" si="5"/>
        <v>15449</v>
      </c>
      <c r="H42" s="10">
        <f>SUM(H43:H44)</f>
        <v>16287</v>
      </c>
      <c r="I42" s="10">
        <f>SUM(I43:I44)</f>
        <v>16469</v>
      </c>
    </row>
    <row r="43" spans="1:9" ht="12" customHeight="1" x14ac:dyDescent="0.2">
      <c r="A43" s="9" t="s">
        <v>24</v>
      </c>
      <c r="B43" s="10">
        <f t="shared" ref="B43:G43" si="6">SUM(B27,B28,B30,B31,B32,B35,B36,B37,B39)</f>
        <v>10239</v>
      </c>
      <c r="C43" s="10">
        <f t="shared" si="6"/>
        <v>9110</v>
      </c>
      <c r="D43" s="10">
        <f t="shared" si="6"/>
        <v>10401</v>
      </c>
      <c r="E43" s="10">
        <f t="shared" si="6"/>
        <v>11400</v>
      </c>
      <c r="F43" s="10">
        <f t="shared" si="6"/>
        <v>12338</v>
      </c>
      <c r="G43" s="10">
        <f t="shared" si="6"/>
        <v>13472</v>
      </c>
      <c r="H43" s="10">
        <f>SUM(H27,H28,H30,H31,H32,H35,H36,H37,H39)</f>
        <v>14581</v>
      </c>
      <c r="I43" s="10">
        <f>SUM(I27,I28,I30,I31,I32,I35,I36,I37,I39)</f>
        <v>14805</v>
      </c>
    </row>
    <row r="44" spans="1:9" ht="12" customHeight="1" x14ac:dyDescent="0.2">
      <c r="A44" s="9" t="s">
        <v>25</v>
      </c>
      <c r="B44" s="10">
        <f t="shared" ref="B44:G44" si="7">SUM(B26,B29,B33,B34,B38,B40)</f>
        <v>3720</v>
      </c>
      <c r="C44" s="10">
        <f t="shared" si="7"/>
        <v>2741</v>
      </c>
      <c r="D44" s="10">
        <f t="shared" si="7"/>
        <v>2406</v>
      </c>
      <c r="E44" s="10">
        <f t="shared" si="7"/>
        <v>2305</v>
      </c>
      <c r="F44" s="10">
        <f t="shared" si="7"/>
        <v>2216</v>
      </c>
      <c r="G44" s="10">
        <f t="shared" si="7"/>
        <v>1977</v>
      </c>
      <c r="H44" s="10">
        <f>SUM(H26,H29,H33,H34,H38,H40)</f>
        <v>1706</v>
      </c>
      <c r="I44" s="10">
        <f>SUM(I26,I29,I33,I34,I38,I40)</f>
        <v>1664</v>
      </c>
    </row>
    <row r="45" spans="1:9" ht="17.25" customHeight="1" x14ac:dyDescent="0.2">
      <c r="A45" s="11" t="s">
        <v>16</v>
      </c>
      <c r="B45" s="12">
        <f t="shared" ref="B45:G45" si="8">SUM(B41,B42)</f>
        <v>20257</v>
      </c>
      <c r="C45" s="12">
        <f t="shared" si="8"/>
        <v>19903</v>
      </c>
      <c r="D45" s="12">
        <f t="shared" si="8"/>
        <v>21682</v>
      </c>
      <c r="E45" s="12">
        <f t="shared" si="8"/>
        <v>23243</v>
      </c>
      <c r="F45" s="12">
        <f t="shared" si="8"/>
        <v>24169</v>
      </c>
      <c r="G45" s="12">
        <f t="shared" si="8"/>
        <v>25173</v>
      </c>
      <c r="H45" s="12">
        <f>SUM(H41,H42)</f>
        <v>25986</v>
      </c>
      <c r="I45" s="12">
        <f>SUM(I41,I42)</f>
        <v>26096</v>
      </c>
    </row>
    <row r="46" spans="1:9" ht="12" customHeight="1" x14ac:dyDescent="0.2">
      <c r="B46" s="12"/>
      <c r="C46" s="12"/>
      <c r="D46" s="12"/>
      <c r="E46" s="12"/>
      <c r="F46" s="12"/>
      <c r="G46" s="12"/>
      <c r="H46" s="12"/>
      <c r="I46" s="12"/>
    </row>
    <row r="47" spans="1:9" ht="12" customHeight="1" x14ac:dyDescent="0.2">
      <c r="A47" s="5" t="s">
        <v>22</v>
      </c>
      <c r="B47" s="6"/>
      <c r="C47" s="6"/>
      <c r="D47" s="6"/>
      <c r="E47" s="6"/>
      <c r="F47" s="6"/>
      <c r="G47" s="6"/>
      <c r="H47" s="6"/>
      <c r="I47" s="6"/>
    </row>
    <row r="48" spans="1:9" x14ac:dyDescent="0.2">
      <c r="A48" s="1" t="s">
        <v>0</v>
      </c>
      <c r="B48" s="6">
        <v>9</v>
      </c>
      <c r="C48" s="6">
        <v>5</v>
      </c>
      <c r="D48" s="6">
        <v>9</v>
      </c>
      <c r="E48" s="6">
        <v>27</v>
      </c>
      <c r="F48" s="6">
        <v>35</v>
      </c>
      <c r="G48" s="6">
        <v>65</v>
      </c>
      <c r="H48" s="6">
        <v>85</v>
      </c>
      <c r="I48" s="6">
        <v>87</v>
      </c>
    </row>
    <row r="49" spans="1:9" x14ac:dyDescent="0.2">
      <c r="A49" s="1" t="s">
        <v>1</v>
      </c>
      <c r="B49" s="6">
        <v>14</v>
      </c>
      <c r="C49" s="6">
        <v>9</v>
      </c>
      <c r="D49" s="6">
        <v>18</v>
      </c>
      <c r="E49" s="6">
        <v>30</v>
      </c>
      <c r="F49" s="6">
        <v>27</v>
      </c>
      <c r="G49" s="6">
        <v>49</v>
      </c>
      <c r="H49" s="6">
        <v>46</v>
      </c>
      <c r="I49" s="6">
        <v>45</v>
      </c>
    </row>
    <row r="50" spans="1:9" x14ac:dyDescent="0.2">
      <c r="A50" s="1" t="s">
        <v>2</v>
      </c>
      <c r="B50" s="6">
        <v>33</v>
      </c>
      <c r="C50" s="6">
        <v>29</v>
      </c>
      <c r="D50" s="6">
        <v>71</v>
      </c>
      <c r="E50" s="6">
        <v>77</v>
      </c>
      <c r="F50" s="6">
        <v>76</v>
      </c>
      <c r="G50" s="6">
        <v>82</v>
      </c>
      <c r="H50" s="6">
        <v>79</v>
      </c>
      <c r="I50" s="6">
        <v>64</v>
      </c>
    </row>
    <row r="51" spans="1:9" x14ac:dyDescent="0.2">
      <c r="A51" s="1" t="s">
        <v>3</v>
      </c>
      <c r="B51" s="6">
        <v>26</v>
      </c>
      <c r="C51" s="6">
        <v>12</v>
      </c>
      <c r="D51" s="6">
        <v>7</v>
      </c>
      <c r="E51" s="6">
        <v>21</v>
      </c>
      <c r="F51" s="6">
        <v>22</v>
      </c>
      <c r="G51" s="6">
        <v>22</v>
      </c>
      <c r="H51" s="6">
        <v>14</v>
      </c>
      <c r="I51" s="6">
        <v>16</v>
      </c>
    </row>
    <row r="52" spans="1:9" x14ac:dyDescent="0.2">
      <c r="A52" s="1" t="s">
        <v>4</v>
      </c>
      <c r="B52" s="6">
        <v>10</v>
      </c>
      <c r="C52" s="6">
        <v>3</v>
      </c>
      <c r="D52" s="6">
        <v>9</v>
      </c>
      <c r="E52" s="6">
        <v>24</v>
      </c>
      <c r="F52" s="6">
        <v>33</v>
      </c>
      <c r="G52" s="6">
        <v>25</v>
      </c>
      <c r="H52" s="6">
        <v>26</v>
      </c>
      <c r="I52" s="6">
        <v>23</v>
      </c>
    </row>
    <row r="53" spans="1:9" ht="15.75" customHeight="1" x14ac:dyDescent="0.2">
      <c r="A53" s="1" t="s">
        <v>5</v>
      </c>
      <c r="B53" s="6">
        <v>24</v>
      </c>
      <c r="C53" s="6">
        <v>17</v>
      </c>
      <c r="D53" s="6">
        <v>21</v>
      </c>
      <c r="E53" s="6">
        <v>41</v>
      </c>
      <c r="F53" s="6">
        <v>39</v>
      </c>
      <c r="G53" s="6">
        <v>49</v>
      </c>
      <c r="H53" s="6">
        <v>59</v>
      </c>
      <c r="I53" s="6">
        <v>54</v>
      </c>
    </row>
    <row r="54" spans="1:9" x14ac:dyDescent="0.2">
      <c r="A54" s="1" t="s">
        <v>6</v>
      </c>
      <c r="B54" s="6">
        <v>61</v>
      </c>
      <c r="C54" s="6">
        <v>93</v>
      </c>
      <c r="D54" s="6">
        <v>123</v>
      </c>
      <c r="E54" s="6">
        <v>143</v>
      </c>
      <c r="F54" s="6">
        <v>149</v>
      </c>
      <c r="G54" s="6">
        <v>195</v>
      </c>
      <c r="H54" s="6">
        <v>253</v>
      </c>
      <c r="I54" s="6">
        <v>260</v>
      </c>
    </row>
    <row r="55" spans="1:9" x14ac:dyDescent="0.2">
      <c r="A55" s="1" t="s">
        <v>7</v>
      </c>
      <c r="B55" s="6">
        <v>3</v>
      </c>
      <c r="C55" s="6">
        <v>7</v>
      </c>
      <c r="D55" s="6">
        <v>13</v>
      </c>
      <c r="E55" s="6">
        <v>15</v>
      </c>
      <c r="F55" s="6">
        <v>18</v>
      </c>
      <c r="G55" s="6">
        <v>31</v>
      </c>
      <c r="H55" s="6">
        <v>18</v>
      </c>
      <c r="I55" s="6">
        <v>21</v>
      </c>
    </row>
    <row r="56" spans="1:9" x14ac:dyDescent="0.2">
      <c r="A56" s="1" t="s">
        <v>8</v>
      </c>
      <c r="B56" s="6">
        <v>4</v>
      </c>
      <c r="C56" s="6">
        <v>3</v>
      </c>
      <c r="D56" s="6">
        <v>5</v>
      </c>
      <c r="E56" s="6">
        <v>9</v>
      </c>
      <c r="F56" s="6">
        <v>14</v>
      </c>
      <c r="G56" s="6">
        <v>24</v>
      </c>
      <c r="H56" s="6">
        <v>23</v>
      </c>
      <c r="I56" s="6">
        <v>21</v>
      </c>
    </row>
    <row r="57" spans="1:9" x14ac:dyDescent="0.2">
      <c r="A57" s="1" t="s">
        <v>9</v>
      </c>
      <c r="B57" s="6">
        <v>22</v>
      </c>
      <c r="C57" s="6">
        <v>13</v>
      </c>
      <c r="D57" s="6">
        <v>31</v>
      </c>
      <c r="E57" s="6">
        <v>47</v>
      </c>
      <c r="F57" s="6">
        <v>59</v>
      </c>
      <c r="G57" s="6">
        <v>76</v>
      </c>
      <c r="H57" s="6">
        <v>71</v>
      </c>
      <c r="I57" s="6">
        <v>72</v>
      </c>
    </row>
    <row r="58" spans="1:9" ht="15.75" customHeight="1" x14ac:dyDescent="0.2">
      <c r="A58" s="1" t="s">
        <v>10</v>
      </c>
      <c r="B58" s="6">
        <v>3</v>
      </c>
      <c r="C58" s="6">
        <v>12</v>
      </c>
      <c r="D58" s="6">
        <v>12</v>
      </c>
      <c r="E58" s="6">
        <v>11</v>
      </c>
      <c r="F58" s="6">
        <v>18</v>
      </c>
      <c r="G58" s="6">
        <v>22</v>
      </c>
      <c r="H58" s="6">
        <v>24</v>
      </c>
      <c r="I58" s="6">
        <v>25</v>
      </c>
    </row>
    <row r="59" spans="1:9" x14ac:dyDescent="0.2">
      <c r="A59" s="1" t="s">
        <v>11</v>
      </c>
      <c r="B59" s="6">
        <v>53</v>
      </c>
      <c r="C59" s="6">
        <v>20</v>
      </c>
      <c r="D59" s="6">
        <v>32</v>
      </c>
      <c r="E59" s="6">
        <v>56</v>
      </c>
      <c r="F59" s="6">
        <v>52</v>
      </c>
      <c r="G59" s="6">
        <v>66</v>
      </c>
      <c r="H59" s="6">
        <v>67</v>
      </c>
      <c r="I59" s="6">
        <v>70</v>
      </c>
    </row>
    <row r="60" spans="1:9" x14ac:dyDescent="0.2">
      <c r="A60" s="1" t="s">
        <v>12</v>
      </c>
      <c r="B60" s="6">
        <v>11</v>
      </c>
      <c r="C60" s="6">
        <v>7</v>
      </c>
      <c r="D60" s="6">
        <v>4</v>
      </c>
      <c r="E60" s="6">
        <v>7</v>
      </c>
      <c r="F60" s="6">
        <v>6</v>
      </c>
      <c r="G60" s="6">
        <v>9</v>
      </c>
      <c r="H60" s="6">
        <v>3</v>
      </c>
      <c r="I60" s="6">
        <v>6</v>
      </c>
    </row>
    <row r="61" spans="1:9" x14ac:dyDescent="0.2">
      <c r="A61" s="1" t="s">
        <v>13</v>
      </c>
      <c r="B61" s="6">
        <v>54</v>
      </c>
      <c r="C61" s="6">
        <v>25</v>
      </c>
      <c r="D61" s="6">
        <v>31</v>
      </c>
      <c r="E61" s="6">
        <v>30</v>
      </c>
      <c r="F61" s="6">
        <v>38</v>
      </c>
      <c r="G61" s="6">
        <v>37</v>
      </c>
      <c r="H61" s="6">
        <v>49</v>
      </c>
      <c r="I61" s="6">
        <v>44</v>
      </c>
    </row>
    <row r="62" spans="1:9" x14ac:dyDescent="0.2">
      <c r="A62" s="1" t="s">
        <v>14</v>
      </c>
      <c r="B62" s="6">
        <v>10</v>
      </c>
      <c r="C62" s="6">
        <v>9</v>
      </c>
      <c r="D62" s="6">
        <v>7</v>
      </c>
      <c r="E62" s="6">
        <v>9</v>
      </c>
      <c r="F62" s="6">
        <v>15</v>
      </c>
      <c r="G62" s="6">
        <v>22</v>
      </c>
      <c r="H62" s="6">
        <v>23</v>
      </c>
      <c r="I62" s="6">
        <v>19</v>
      </c>
    </row>
    <row r="63" spans="1:9" ht="15.75" customHeight="1" x14ac:dyDescent="0.2">
      <c r="A63" s="1" t="s">
        <v>15</v>
      </c>
      <c r="B63" s="6">
        <v>378</v>
      </c>
      <c r="C63" s="6">
        <v>469</v>
      </c>
      <c r="D63" s="6">
        <v>612</v>
      </c>
      <c r="E63" s="6">
        <v>581</v>
      </c>
      <c r="F63" s="6">
        <v>637</v>
      </c>
      <c r="G63" s="6">
        <v>599</v>
      </c>
      <c r="H63" s="6">
        <v>565</v>
      </c>
      <c r="I63" s="6">
        <v>572</v>
      </c>
    </row>
    <row r="64" spans="1:9" ht="15.75" customHeight="1" x14ac:dyDescent="0.2">
      <c r="A64" s="9" t="s">
        <v>23</v>
      </c>
      <c r="B64" s="10">
        <f t="shared" ref="B64" si="9">SUM(B65:B66)</f>
        <v>337</v>
      </c>
      <c r="C64" s="10">
        <f t="shared" ref="C64:G64" si="10">SUM(C65:C66)</f>
        <v>264</v>
      </c>
      <c r="D64" s="10">
        <f t="shared" si="10"/>
        <v>393</v>
      </c>
      <c r="E64" s="10">
        <f t="shared" si="10"/>
        <v>547</v>
      </c>
      <c r="F64" s="10">
        <f t="shared" si="10"/>
        <v>601</v>
      </c>
      <c r="G64" s="10">
        <f t="shared" si="10"/>
        <v>774</v>
      </c>
      <c r="H64" s="10">
        <f>SUM(H65:H66)</f>
        <v>840</v>
      </c>
      <c r="I64" s="10">
        <f>SUM(I65:I66)</f>
        <v>827</v>
      </c>
    </row>
    <row r="65" spans="1:9" x14ac:dyDescent="0.2">
      <c r="A65" s="9" t="s">
        <v>24</v>
      </c>
      <c r="B65" s="10">
        <f t="shared" ref="B65:G65" si="11">SUM(B49,B50,B52,B53,B54,B57,B58,B59,B61)</f>
        <v>274</v>
      </c>
      <c r="C65" s="10">
        <f t="shared" si="11"/>
        <v>221</v>
      </c>
      <c r="D65" s="10">
        <f t="shared" si="11"/>
        <v>348</v>
      </c>
      <c r="E65" s="10">
        <f t="shared" si="11"/>
        <v>459</v>
      </c>
      <c r="F65" s="10">
        <f t="shared" si="11"/>
        <v>491</v>
      </c>
      <c r="G65" s="10">
        <f t="shared" si="11"/>
        <v>601</v>
      </c>
      <c r="H65" s="10">
        <f>SUM(H49,H50,H52,H53,H54,H57,H58,H59,H61)</f>
        <v>674</v>
      </c>
      <c r="I65" s="10">
        <f>SUM(I49,I50,I52,I53,I54,I57,I58,I59,I61)</f>
        <v>657</v>
      </c>
    </row>
    <row r="66" spans="1:9" x14ac:dyDescent="0.2">
      <c r="A66" s="9" t="s">
        <v>25</v>
      </c>
      <c r="B66" s="10">
        <f t="shared" ref="B66:G66" si="12">SUM(B48,B51,B55,B56,B60,B62)</f>
        <v>63</v>
      </c>
      <c r="C66" s="10">
        <f t="shared" si="12"/>
        <v>43</v>
      </c>
      <c r="D66" s="10">
        <f t="shared" si="12"/>
        <v>45</v>
      </c>
      <c r="E66" s="10">
        <f t="shared" si="12"/>
        <v>88</v>
      </c>
      <c r="F66" s="10">
        <f t="shared" si="12"/>
        <v>110</v>
      </c>
      <c r="G66" s="10">
        <f t="shared" si="12"/>
        <v>173</v>
      </c>
      <c r="H66" s="10">
        <f>SUM(H48,H51,H55,H56,H60,H62)</f>
        <v>166</v>
      </c>
      <c r="I66" s="10">
        <f>SUM(I48,I51,I55,I56,I60,I62)</f>
        <v>170</v>
      </c>
    </row>
    <row r="67" spans="1:9" ht="15.75" customHeight="1" x14ac:dyDescent="0.2">
      <c r="A67" s="11" t="s">
        <v>16</v>
      </c>
      <c r="B67" s="12">
        <f t="shared" ref="B67:G67" si="13">SUM(B63,B64)</f>
        <v>715</v>
      </c>
      <c r="C67" s="12">
        <f t="shared" si="13"/>
        <v>733</v>
      </c>
      <c r="D67" s="12">
        <f t="shared" si="13"/>
        <v>1005</v>
      </c>
      <c r="E67" s="12">
        <f t="shared" si="13"/>
        <v>1128</v>
      </c>
      <c r="F67" s="12">
        <f t="shared" si="13"/>
        <v>1238</v>
      </c>
      <c r="G67" s="12">
        <f t="shared" si="13"/>
        <v>1373</v>
      </c>
      <c r="H67" s="12">
        <f>SUM(H63,H64)</f>
        <v>1405</v>
      </c>
      <c r="I67" s="12">
        <f>SUM(I63,I64)</f>
        <v>1399</v>
      </c>
    </row>
    <row r="68" spans="1:9" ht="18.75" customHeight="1" x14ac:dyDescent="0.2">
      <c r="A68" s="5" t="s">
        <v>28</v>
      </c>
      <c r="B68" s="6"/>
      <c r="C68" s="6"/>
      <c r="D68" s="6"/>
      <c r="E68" s="6"/>
      <c r="F68" s="6"/>
      <c r="G68" s="6"/>
      <c r="H68" s="6"/>
      <c r="I68" s="6"/>
    </row>
    <row r="69" spans="1:9" x14ac:dyDescent="0.2">
      <c r="A69" s="1" t="s">
        <v>0</v>
      </c>
      <c r="B69" s="8" t="s">
        <v>17</v>
      </c>
      <c r="C69" s="8" t="s">
        <v>17</v>
      </c>
      <c r="D69" s="8" t="s">
        <v>17</v>
      </c>
      <c r="E69" s="6">
        <v>3</v>
      </c>
      <c r="F69" s="6">
        <v>3</v>
      </c>
      <c r="G69" s="6">
        <v>18</v>
      </c>
      <c r="H69" s="6">
        <v>42</v>
      </c>
      <c r="I69" s="6">
        <v>46</v>
      </c>
    </row>
    <row r="70" spans="1:9" x14ac:dyDescent="0.2">
      <c r="A70" s="1" t="s">
        <v>1</v>
      </c>
      <c r="B70" s="8" t="s">
        <v>17</v>
      </c>
      <c r="C70" s="8" t="s">
        <v>17</v>
      </c>
      <c r="D70" s="8">
        <v>1</v>
      </c>
      <c r="E70" s="6">
        <v>5</v>
      </c>
      <c r="F70" s="6">
        <v>5</v>
      </c>
      <c r="G70" s="6">
        <v>47</v>
      </c>
      <c r="H70" s="6">
        <v>72</v>
      </c>
      <c r="I70" s="6">
        <v>79</v>
      </c>
    </row>
    <row r="71" spans="1:9" x14ac:dyDescent="0.2">
      <c r="A71" s="1" t="s">
        <v>2</v>
      </c>
      <c r="B71" s="8" t="s">
        <v>17</v>
      </c>
      <c r="C71" s="6">
        <v>2</v>
      </c>
      <c r="D71" s="8">
        <v>4</v>
      </c>
      <c r="E71" s="6">
        <v>11</v>
      </c>
      <c r="F71" s="6">
        <v>16</v>
      </c>
      <c r="G71" s="6">
        <v>95</v>
      </c>
      <c r="H71" s="6">
        <v>185</v>
      </c>
      <c r="I71" s="6">
        <v>195</v>
      </c>
    </row>
    <row r="72" spans="1:9" x14ac:dyDescent="0.2">
      <c r="A72" s="1" t="s">
        <v>3</v>
      </c>
      <c r="B72" s="8" t="s">
        <v>17</v>
      </c>
      <c r="C72" s="8" t="s">
        <v>17</v>
      </c>
      <c r="D72" s="8" t="s">
        <v>17</v>
      </c>
      <c r="E72" s="6">
        <v>6</v>
      </c>
      <c r="F72" s="6">
        <v>5</v>
      </c>
      <c r="G72" s="6">
        <v>46</v>
      </c>
      <c r="H72" s="6">
        <v>74</v>
      </c>
      <c r="I72" s="6">
        <v>74</v>
      </c>
    </row>
    <row r="73" spans="1:9" x14ac:dyDescent="0.2">
      <c r="A73" s="1" t="s">
        <v>4</v>
      </c>
      <c r="B73" s="8" t="s">
        <v>17</v>
      </c>
      <c r="C73" s="8" t="s">
        <v>17</v>
      </c>
      <c r="D73" s="8" t="s">
        <v>17</v>
      </c>
      <c r="E73" s="6">
        <v>2</v>
      </c>
      <c r="F73" s="6">
        <v>7</v>
      </c>
      <c r="G73" s="6">
        <v>16</v>
      </c>
      <c r="H73" s="6">
        <v>51</v>
      </c>
      <c r="I73" s="6">
        <v>61</v>
      </c>
    </row>
    <row r="74" spans="1:9" ht="15.75" customHeight="1" x14ac:dyDescent="0.2">
      <c r="A74" s="1" t="s">
        <v>5</v>
      </c>
      <c r="B74" s="8" t="s">
        <v>17</v>
      </c>
      <c r="C74" s="8" t="s">
        <v>17</v>
      </c>
      <c r="D74" s="8">
        <v>4</v>
      </c>
      <c r="E74" s="6">
        <v>2</v>
      </c>
      <c r="F74" s="6">
        <v>4</v>
      </c>
      <c r="G74" s="6">
        <v>43</v>
      </c>
      <c r="H74" s="6">
        <v>121</v>
      </c>
      <c r="I74" s="6">
        <v>113</v>
      </c>
    </row>
    <row r="75" spans="1:9" x14ac:dyDescent="0.2">
      <c r="A75" s="1" t="s">
        <v>6</v>
      </c>
      <c r="B75" s="8" t="s">
        <v>17</v>
      </c>
      <c r="C75" s="6">
        <v>1</v>
      </c>
      <c r="D75" s="8">
        <v>7</v>
      </c>
      <c r="E75" s="6">
        <v>20</v>
      </c>
      <c r="F75" s="6">
        <v>29</v>
      </c>
      <c r="G75" s="6">
        <v>144</v>
      </c>
      <c r="H75" s="6">
        <v>395</v>
      </c>
      <c r="I75" s="6">
        <v>453</v>
      </c>
    </row>
    <row r="76" spans="1:9" x14ac:dyDescent="0.2">
      <c r="A76" s="1" t="s">
        <v>7</v>
      </c>
      <c r="B76" s="8" t="s">
        <v>17</v>
      </c>
      <c r="C76" s="8" t="s">
        <v>17</v>
      </c>
      <c r="D76" s="8">
        <v>1</v>
      </c>
      <c r="E76" s="6">
        <v>8</v>
      </c>
      <c r="F76" s="6">
        <v>6</v>
      </c>
      <c r="G76" s="6">
        <v>14</v>
      </c>
      <c r="H76" s="6">
        <v>25</v>
      </c>
      <c r="I76" s="6">
        <v>23</v>
      </c>
    </row>
    <row r="77" spans="1:9" x14ac:dyDescent="0.2">
      <c r="A77" s="1" t="s">
        <v>8</v>
      </c>
      <c r="B77" s="8" t="s">
        <v>17</v>
      </c>
      <c r="C77" s="8" t="s">
        <v>17</v>
      </c>
      <c r="D77" s="8" t="s">
        <v>17</v>
      </c>
      <c r="E77" s="8" t="s">
        <v>17</v>
      </c>
      <c r="F77" s="7" t="s">
        <v>17</v>
      </c>
      <c r="G77" s="7" t="s">
        <v>17</v>
      </c>
      <c r="H77" s="6">
        <v>7</v>
      </c>
      <c r="I77" s="6">
        <v>8</v>
      </c>
    </row>
    <row r="78" spans="1:9" x14ac:dyDescent="0.2">
      <c r="A78" s="1" t="s">
        <v>9</v>
      </c>
      <c r="B78" s="8" t="s">
        <v>17</v>
      </c>
      <c r="C78" s="8" t="s">
        <v>17</v>
      </c>
      <c r="D78" s="8">
        <v>4</v>
      </c>
      <c r="E78" s="7">
        <v>14</v>
      </c>
      <c r="F78" s="7">
        <v>18</v>
      </c>
      <c r="G78" s="7">
        <v>39</v>
      </c>
      <c r="H78" s="6">
        <v>96</v>
      </c>
      <c r="I78" s="6">
        <v>114</v>
      </c>
    </row>
    <row r="79" spans="1:9" ht="15.75" customHeight="1" x14ac:dyDescent="0.2">
      <c r="A79" s="1" t="s">
        <v>10</v>
      </c>
      <c r="B79" s="8" t="s">
        <v>17</v>
      </c>
      <c r="C79" s="8" t="s">
        <v>17</v>
      </c>
      <c r="D79" s="8">
        <v>1</v>
      </c>
      <c r="E79" s="7">
        <v>3</v>
      </c>
      <c r="F79" s="7">
        <v>4</v>
      </c>
      <c r="G79" s="7">
        <v>12</v>
      </c>
      <c r="H79" s="6">
        <v>32</v>
      </c>
      <c r="I79" s="6">
        <v>31</v>
      </c>
    </row>
    <row r="80" spans="1:9" x14ac:dyDescent="0.2">
      <c r="A80" s="1" t="s">
        <v>11</v>
      </c>
      <c r="B80" s="8" t="s">
        <v>17</v>
      </c>
      <c r="C80" s="8" t="s">
        <v>17</v>
      </c>
      <c r="D80" s="8">
        <v>3</v>
      </c>
      <c r="E80" s="7">
        <v>4</v>
      </c>
      <c r="F80" s="7">
        <v>13</v>
      </c>
      <c r="G80" s="7">
        <v>54</v>
      </c>
      <c r="H80" s="6">
        <v>80</v>
      </c>
      <c r="I80" s="6">
        <v>100</v>
      </c>
    </row>
    <row r="81" spans="1:9" x14ac:dyDescent="0.2">
      <c r="A81" s="1" t="s">
        <v>12</v>
      </c>
      <c r="B81" s="8" t="s">
        <v>17</v>
      </c>
      <c r="C81" s="8" t="s">
        <v>17</v>
      </c>
      <c r="D81" s="8" t="s">
        <v>17</v>
      </c>
      <c r="E81" s="8" t="s">
        <v>17</v>
      </c>
      <c r="F81" s="7">
        <v>5</v>
      </c>
      <c r="G81" s="7">
        <v>6</v>
      </c>
      <c r="H81" s="6">
        <v>1</v>
      </c>
      <c r="I81" s="6">
        <v>2</v>
      </c>
    </row>
    <row r="82" spans="1:9" x14ac:dyDescent="0.2">
      <c r="A82" s="1" t="s">
        <v>13</v>
      </c>
      <c r="B82" s="8" t="s">
        <v>17</v>
      </c>
      <c r="C82" s="6">
        <v>1</v>
      </c>
      <c r="D82" s="8">
        <v>5</v>
      </c>
      <c r="E82" s="7">
        <v>6</v>
      </c>
      <c r="F82" s="7">
        <v>15</v>
      </c>
      <c r="G82" s="7">
        <v>32</v>
      </c>
      <c r="H82" s="6">
        <v>69</v>
      </c>
      <c r="I82" s="6">
        <v>75</v>
      </c>
    </row>
    <row r="83" spans="1:9" x14ac:dyDescent="0.2">
      <c r="A83" s="1" t="s">
        <v>14</v>
      </c>
      <c r="B83" s="8" t="s">
        <v>17</v>
      </c>
      <c r="C83" s="6">
        <v>1</v>
      </c>
      <c r="D83" s="8" t="s">
        <v>17</v>
      </c>
      <c r="E83" s="6">
        <v>5</v>
      </c>
      <c r="F83" s="6">
        <v>3</v>
      </c>
      <c r="G83" s="6">
        <v>28</v>
      </c>
      <c r="H83" s="6">
        <v>47</v>
      </c>
      <c r="I83" s="6">
        <v>59</v>
      </c>
    </row>
    <row r="84" spans="1:9" ht="15.75" customHeight="1" x14ac:dyDescent="0.2">
      <c r="A84" s="1" t="s">
        <v>15</v>
      </c>
      <c r="B84" s="6">
        <v>9</v>
      </c>
      <c r="C84" s="6">
        <v>25</v>
      </c>
      <c r="D84" s="8">
        <v>66</v>
      </c>
      <c r="E84" s="6">
        <v>144</v>
      </c>
      <c r="F84" s="6">
        <v>236</v>
      </c>
      <c r="G84" s="6">
        <v>867</v>
      </c>
      <c r="H84" s="6">
        <v>1441</v>
      </c>
      <c r="I84" s="6">
        <v>1613</v>
      </c>
    </row>
    <row r="85" spans="1:9" ht="15.75" customHeight="1" x14ac:dyDescent="0.2">
      <c r="A85" s="9" t="s">
        <v>23</v>
      </c>
      <c r="B85" s="10" t="str">
        <f>IF(SUM(B86:B87)=0,"-",(SUM(B86:B87)))</f>
        <v>-</v>
      </c>
      <c r="C85" s="10">
        <f t="shared" ref="C85" si="14">SUM(C86:C87)</f>
        <v>5</v>
      </c>
      <c r="D85" s="10">
        <f>IF(SUM(D86:D87)=0,"-",(SUM(D86:D87)))</f>
        <v>30</v>
      </c>
      <c r="E85" s="10">
        <f t="shared" ref="E85" si="15">SUM(E86:E87)</f>
        <v>89</v>
      </c>
      <c r="F85" s="10">
        <f t="shared" ref="F85:G85" si="16">SUM(F86:F87)</f>
        <v>133</v>
      </c>
      <c r="G85" s="10">
        <f t="shared" si="16"/>
        <v>594</v>
      </c>
      <c r="H85" s="10">
        <f>SUM(H86:H87)</f>
        <v>1297</v>
      </c>
      <c r="I85" s="10">
        <f>SUM(I86:I87)</f>
        <v>1433</v>
      </c>
    </row>
    <row r="86" spans="1:9" x14ac:dyDescent="0.2">
      <c r="A86" s="9" t="s">
        <v>24</v>
      </c>
      <c r="B86" s="10" t="str">
        <f>IF(SUM(B70,B71,B73,B74,B75,B78,B79,B80,B82)=0,"-",(SUM(B70,B71,B73,B74,B75,B78,B79,B80,B82)))</f>
        <v>-</v>
      </c>
      <c r="C86" s="10">
        <f t="shared" ref="C86:G86" si="17">SUM(C70,C71,C73,C74,C75,C78,C79,C80,C82)</f>
        <v>4</v>
      </c>
      <c r="D86" s="10">
        <f>IF(SUM(D70,D71,D73,D74,D75,D78,D79,D80,D82)=0,"-",(SUM(D70,D71,D73,D74,D75,D78,D79,D80,D82)))</f>
        <v>29</v>
      </c>
      <c r="E86" s="10">
        <f t="shared" si="17"/>
        <v>67</v>
      </c>
      <c r="F86" s="10">
        <f t="shared" si="17"/>
        <v>111</v>
      </c>
      <c r="G86" s="10">
        <f t="shared" si="17"/>
        <v>482</v>
      </c>
      <c r="H86" s="10">
        <f>SUM(H70,H71,H73,H74,H75,H78,H79,H80,H82)</f>
        <v>1101</v>
      </c>
      <c r="I86" s="10">
        <f>SUM(I70,I71,I73,I74,I75,I78,I79,I80,I82)</f>
        <v>1221</v>
      </c>
    </row>
    <row r="87" spans="1:9" x14ac:dyDescent="0.2">
      <c r="A87" s="9" t="s">
        <v>25</v>
      </c>
      <c r="B87" s="10" t="str">
        <f>IF(SUM(B69,B72,B76,B77,B81,B83)=0,"-",(SUM(B69,B72,B76,B77,B81,B83)))</f>
        <v>-</v>
      </c>
      <c r="C87" s="10">
        <f t="shared" ref="C87:G87" si="18">SUM(C69,C72,C76,C77,C81,C83)</f>
        <v>1</v>
      </c>
      <c r="D87" s="10">
        <f>IF(SUM(D69,D72,D76,D77,D81,D83)=0,"-",(SUM(D69,D72,D76,D77,D81,D83)))</f>
        <v>1</v>
      </c>
      <c r="E87" s="10">
        <f t="shared" si="18"/>
        <v>22</v>
      </c>
      <c r="F87" s="10">
        <f t="shared" si="18"/>
        <v>22</v>
      </c>
      <c r="G87" s="10">
        <f t="shared" si="18"/>
        <v>112</v>
      </c>
      <c r="H87" s="10">
        <f>SUM(H69,H72,H76,H77,H81,H83)</f>
        <v>196</v>
      </c>
      <c r="I87" s="10">
        <f>SUM(I69,I72,I76,I77,I81,I83)</f>
        <v>212</v>
      </c>
    </row>
    <row r="88" spans="1:9" ht="15.75" customHeight="1" thickBot="1" x14ac:dyDescent="0.25">
      <c r="A88" s="13" t="s">
        <v>16</v>
      </c>
      <c r="B88" s="16">
        <f t="shared" ref="B88:G88" si="19">SUM(B84,B85)</f>
        <v>9</v>
      </c>
      <c r="C88" s="16">
        <f t="shared" si="19"/>
        <v>30</v>
      </c>
      <c r="D88" s="16">
        <f t="shared" si="19"/>
        <v>96</v>
      </c>
      <c r="E88" s="16">
        <f t="shared" si="19"/>
        <v>233</v>
      </c>
      <c r="F88" s="16">
        <f t="shared" si="19"/>
        <v>369</v>
      </c>
      <c r="G88" s="16">
        <f t="shared" si="19"/>
        <v>1461</v>
      </c>
      <c r="H88" s="16">
        <f>SUM(H84,H85)</f>
        <v>2738</v>
      </c>
      <c r="I88" s="16">
        <f>SUM(I84,I85)</f>
        <v>3046</v>
      </c>
    </row>
    <row r="89" spans="1:9" x14ac:dyDescent="0.2">
      <c r="A89" s="14" t="s">
        <v>26</v>
      </c>
    </row>
    <row r="90" spans="1:9" x14ac:dyDescent="0.2">
      <c r="A90" s="14" t="s">
        <v>29</v>
      </c>
    </row>
  </sheetData>
  <pageMargins left="0.51181102362204722" right="0.31496062992125984" top="0.74803149606299213" bottom="0.74803149606299213" header="0.31496062992125984" footer="0.31496062992125984"/>
  <pageSetup paperSize="9" orientation="portrait" r:id="rId1"/>
  <ignoredErrors>
    <ignoredError sqref="B42:I45 B88:I88 B64:I67 B21:I24 B85:B87 D85:I87" unlockedFormula="1"/>
    <ignoredError sqref="C85:C87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EA4F7-6B26-43FF-81E5-8CAF539A8825}">
  <dimension ref="A1:I89"/>
  <sheetViews>
    <sheetView showGridLines="0" workbookViewId="0"/>
  </sheetViews>
  <sheetFormatPr defaultColWidth="9.140625" defaultRowHeight="12" x14ac:dyDescent="0.2"/>
  <cols>
    <col min="1" max="1" width="18.140625" style="1" customWidth="1"/>
    <col min="2" max="9" width="7.42578125" style="1" customWidth="1"/>
    <col min="10" max="16384" width="9.140625" style="1"/>
  </cols>
  <sheetData>
    <row r="1" spans="1:9" x14ac:dyDescent="0.2">
      <c r="A1" s="1" t="s">
        <v>18</v>
      </c>
    </row>
    <row r="2" spans="1:9" ht="28.5" customHeight="1" thickBot="1" x14ac:dyDescent="0.25">
      <c r="A2" s="2" t="s">
        <v>30</v>
      </c>
      <c r="B2" s="3"/>
      <c r="C2" s="3"/>
      <c r="D2" s="3"/>
      <c r="E2" s="3"/>
      <c r="F2" s="4"/>
      <c r="G2" s="4"/>
      <c r="H2" s="4"/>
      <c r="I2" s="4"/>
    </row>
    <row r="3" spans="1:9" ht="12" customHeight="1" x14ac:dyDescent="0.2">
      <c r="A3" s="15" t="s">
        <v>19</v>
      </c>
      <c r="B3" s="15">
        <v>1960</v>
      </c>
      <c r="C3" s="15">
        <v>1970</v>
      </c>
      <c r="D3" s="15">
        <v>1980</v>
      </c>
      <c r="E3" s="15">
        <v>1990</v>
      </c>
      <c r="F3" s="15">
        <v>2000</v>
      </c>
      <c r="G3" s="15">
        <v>2010</v>
      </c>
      <c r="H3" s="15">
        <v>2020</v>
      </c>
      <c r="I3" s="15">
        <v>2023</v>
      </c>
    </row>
    <row r="4" spans="1:9" ht="17.25" customHeight="1" x14ac:dyDescent="0.2">
      <c r="A4" s="5" t="s">
        <v>20</v>
      </c>
      <c r="B4" s="6"/>
    </row>
    <row r="5" spans="1:9" ht="12" customHeight="1" x14ac:dyDescent="0.2">
      <c r="A5" s="1" t="s">
        <v>0</v>
      </c>
      <c r="B5" s="17">
        <v>100</v>
      </c>
      <c r="C5" s="17">
        <v>100</v>
      </c>
      <c r="D5" s="17">
        <v>100</v>
      </c>
      <c r="E5" s="17">
        <v>100</v>
      </c>
      <c r="F5" s="17">
        <v>100</v>
      </c>
      <c r="G5" s="17">
        <v>100</v>
      </c>
      <c r="H5" s="17">
        <v>100.00000000000001</v>
      </c>
      <c r="I5" s="17">
        <v>100</v>
      </c>
    </row>
    <row r="6" spans="1:9" ht="12" customHeight="1" x14ac:dyDescent="0.2">
      <c r="A6" s="1" t="s">
        <v>1</v>
      </c>
      <c r="B6" s="17">
        <v>100</v>
      </c>
      <c r="C6" s="17">
        <v>100</v>
      </c>
      <c r="D6" s="17">
        <v>100</v>
      </c>
      <c r="E6" s="17">
        <v>100.00000000000001</v>
      </c>
      <c r="F6" s="17">
        <v>100.00000000000001</v>
      </c>
      <c r="G6" s="17">
        <v>100</v>
      </c>
      <c r="H6" s="17">
        <v>99.999999999999986</v>
      </c>
      <c r="I6" s="17">
        <v>100</v>
      </c>
    </row>
    <row r="7" spans="1:9" ht="12" customHeight="1" x14ac:dyDescent="0.2">
      <c r="A7" s="1" t="s">
        <v>2</v>
      </c>
      <c r="B7" s="17">
        <v>100</v>
      </c>
      <c r="C7" s="17">
        <v>100</v>
      </c>
      <c r="D7" s="17">
        <v>100</v>
      </c>
      <c r="E7" s="17">
        <v>100</v>
      </c>
      <c r="F7" s="17">
        <v>99.999999999999986</v>
      </c>
      <c r="G7" s="17">
        <v>100.00000000000001</v>
      </c>
      <c r="H7" s="17">
        <v>100</v>
      </c>
      <c r="I7" s="17">
        <v>100</v>
      </c>
    </row>
    <row r="8" spans="1:9" ht="12" customHeight="1" x14ac:dyDescent="0.2">
      <c r="A8" s="1" t="s">
        <v>3</v>
      </c>
      <c r="B8" s="17">
        <v>100</v>
      </c>
      <c r="C8" s="17">
        <v>99.999999999999986</v>
      </c>
      <c r="D8" s="17">
        <v>100</v>
      </c>
      <c r="E8" s="17">
        <v>99.999999999999986</v>
      </c>
      <c r="F8" s="17">
        <v>100</v>
      </c>
      <c r="G8" s="17">
        <v>100</v>
      </c>
      <c r="H8" s="17">
        <v>100.00000000000001</v>
      </c>
      <c r="I8" s="17">
        <v>100.00000000000001</v>
      </c>
    </row>
    <row r="9" spans="1:9" ht="12" customHeight="1" x14ac:dyDescent="0.2">
      <c r="A9" s="1" t="s">
        <v>4</v>
      </c>
      <c r="B9" s="17">
        <v>100</v>
      </c>
      <c r="C9" s="17">
        <v>100</v>
      </c>
      <c r="D9" s="17">
        <v>100</v>
      </c>
      <c r="E9" s="17">
        <v>100</v>
      </c>
      <c r="F9" s="17">
        <v>100.00000000000001</v>
      </c>
      <c r="G9" s="17">
        <v>99.999999999999986</v>
      </c>
      <c r="H9" s="17">
        <v>100</v>
      </c>
      <c r="I9" s="17">
        <v>100</v>
      </c>
    </row>
    <row r="10" spans="1:9" ht="17.25" customHeight="1" x14ac:dyDescent="0.2">
      <c r="A10" s="1" t="s">
        <v>5</v>
      </c>
      <c r="B10" s="17">
        <v>100</v>
      </c>
      <c r="C10" s="17">
        <v>100</v>
      </c>
      <c r="D10" s="17">
        <v>100</v>
      </c>
      <c r="E10" s="17">
        <v>99.999999999999986</v>
      </c>
      <c r="F10" s="17">
        <v>100</v>
      </c>
      <c r="G10" s="17">
        <v>100</v>
      </c>
      <c r="H10" s="17">
        <v>99.999999999999986</v>
      </c>
      <c r="I10" s="17">
        <v>99.999999999999986</v>
      </c>
    </row>
    <row r="11" spans="1:9" ht="12" customHeight="1" x14ac:dyDescent="0.2">
      <c r="A11" s="1" t="s">
        <v>6</v>
      </c>
      <c r="B11" s="17">
        <v>100</v>
      </c>
      <c r="C11" s="17">
        <v>100</v>
      </c>
      <c r="D11" s="17">
        <v>100</v>
      </c>
      <c r="E11" s="17">
        <v>100</v>
      </c>
      <c r="F11" s="17">
        <v>100</v>
      </c>
      <c r="G11" s="17">
        <v>100</v>
      </c>
      <c r="H11" s="17">
        <v>100</v>
      </c>
      <c r="I11" s="17">
        <v>100</v>
      </c>
    </row>
    <row r="12" spans="1:9" ht="12" customHeight="1" x14ac:dyDescent="0.2">
      <c r="A12" s="1" t="s">
        <v>7</v>
      </c>
      <c r="B12" s="17">
        <v>100</v>
      </c>
      <c r="C12" s="17">
        <v>100</v>
      </c>
      <c r="D12" s="17">
        <v>100.00000000000001</v>
      </c>
      <c r="E12" s="17">
        <v>100</v>
      </c>
      <c r="F12" s="17">
        <v>100</v>
      </c>
      <c r="G12" s="17">
        <v>100</v>
      </c>
      <c r="H12" s="17">
        <v>100.00000000000001</v>
      </c>
      <c r="I12" s="17">
        <v>100</v>
      </c>
    </row>
    <row r="13" spans="1:9" ht="12" customHeight="1" x14ac:dyDescent="0.2">
      <c r="A13" s="1" t="s">
        <v>8</v>
      </c>
      <c r="B13" s="17">
        <v>100.00000000000001</v>
      </c>
      <c r="C13" s="17">
        <v>100</v>
      </c>
      <c r="D13" s="17">
        <v>100</v>
      </c>
      <c r="E13" s="17">
        <v>100.00000000000001</v>
      </c>
      <c r="F13" s="17">
        <v>100</v>
      </c>
      <c r="G13" s="17">
        <v>100</v>
      </c>
      <c r="H13" s="17">
        <v>100.00000000000001</v>
      </c>
      <c r="I13" s="17">
        <v>99.999999999999986</v>
      </c>
    </row>
    <row r="14" spans="1:9" ht="12" customHeight="1" x14ac:dyDescent="0.2">
      <c r="A14" s="1" t="s">
        <v>9</v>
      </c>
      <c r="B14" s="17">
        <v>100</v>
      </c>
      <c r="C14" s="17">
        <v>100</v>
      </c>
      <c r="D14" s="17">
        <v>100</v>
      </c>
      <c r="E14" s="17">
        <v>100</v>
      </c>
      <c r="F14" s="17">
        <v>100</v>
      </c>
      <c r="G14" s="17">
        <v>100.00000000000001</v>
      </c>
      <c r="H14" s="17">
        <v>100</v>
      </c>
      <c r="I14" s="17">
        <v>100</v>
      </c>
    </row>
    <row r="15" spans="1:9" ht="17.25" customHeight="1" x14ac:dyDescent="0.2">
      <c r="A15" s="1" t="s">
        <v>10</v>
      </c>
      <c r="B15" s="17">
        <v>100</v>
      </c>
      <c r="C15" s="17">
        <v>100</v>
      </c>
      <c r="D15" s="17">
        <v>100</v>
      </c>
      <c r="E15" s="17">
        <v>100</v>
      </c>
      <c r="F15" s="17">
        <v>100.00000000000001</v>
      </c>
      <c r="G15" s="17">
        <v>100</v>
      </c>
      <c r="H15" s="17">
        <v>100.00000000000001</v>
      </c>
      <c r="I15" s="17">
        <v>100</v>
      </c>
    </row>
    <row r="16" spans="1:9" ht="12" customHeight="1" x14ac:dyDescent="0.2">
      <c r="A16" s="1" t="s">
        <v>11</v>
      </c>
      <c r="B16" s="17">
        <v>100</v>
      </c>
      <c r="C16" s="17">
        <v>100</v>
      </c>
      <c r="D16" s="17">
        <v>100.00000000000001</v>
      </c>
      <c r="E16" s="17">
        <v>99.999999999999986</v>
      </c>
      <c r="F16" s="17">
        <v>100</v>
      </c>
      <c r="G16" s="17">
        <v>99.999999999999986</v>
      </c>
      <c r="H16" s="17">
        <v>100</v>
      </c>
      <c r="I16" s="17">
        <v>100</v>
      </c>
    </row>
    <row r="17" spans="1:9" ht="12" customHeight="1" x14ac:dyDescent="0.2">
      <c r="A17" s="1" t="s">
        <v>12</v>
      </c>
      <c r="B17" s="17">
        <v>100</v>
      </c>
      <c r="C17" s="17">
        <v>100</v>
      </c>
      <c r="D17" s="17">
        <v>100</v>
      </c>
      <c r="E17" s="17">
        <v>99.999999999999986</v>
      </c>
      <c r="F17" s="17">
        <v>99.999999999999986</v>
      </c>
      <c r="G17" s="17">
        <v>100</v>
      </c>
      <c r="H17" s="17">
        <v>100</v>
      </c>
      <c r="I17" s="17">
        <v>100</v>
      </c>
    </row>
    <row r="18" spans="1:9" ht="12" customHeight="1" x14ac:dyDescent="0.2">
      <c r="A18" s="1" t="s">
        <v>13</v>
      </c>
      <c r="B18" s="17">
        <v>100</v>
      </c>
      <c r="C18" s="17">
        <v>100.00000000000001</v>
      </c>
      <c r="D18" s="17">
        <v>99.999999999999986</v>
      </c>
      <c r="E18" s="17">
        <v>100</v>
      </c>
      <c r="F18" s="17">
        <v>100</v>
      </c>
      <c r="G18" s="17">
        <v>99.999999999999986</v>
      </c>
      <c r="H18" s="17">
        <v>100</v>
      </c>
      <c r="I18" s="17">
        <v>100</v>
      </c>
    </row>
    <row r="19" spans="1:9" ht="12" customHeight="1" x14ac:dyDescent="0.2">
      <c r="A19" s="1" t="s">
        <v>14</v>
      </c>
      <c r="B19" s="17">
        <v>100</v>
      </c>
      <c r="C19" s="17">
        <v>100</v>
      </c>
      <c r="D19" s="17">
        <v>100</v>
      </c>
      <c r="E19" s="17">
        <v>100</v>
      </c>
      <c r="F19" s="17">
        <v>100</v>
      </c>
      <c r="G19" s="17">
        <v>100</v>
      </c>
      <c r="H19" s="17">
        <v>100</v>
      </c>
      <c r="I19" s="17">
        <v>100</v>
      </c>
    </row>
    <row r="20" spans="1:9" ht="17.25" customHeight="1" x14ac:dyDescent="0.2">
      <c r="A20" s="1" t="s">
        <v>15</v>
      </c>
      <c r="B20" s="17">
        <v>100</v>
      </c>
      <c r="C20" s="17">
        <v>100.00000000000001</v>
      </c>
      <c r="D20" s="17">
        <v>100</v>
      </c>
      <c r="E20" s="17">
        <v>100</v>
      </c>
      <c r="F20" s="17">
        <v>100</v>
      </c>
      <c r="G20" s="17">
        <v>100</v>
      </c>
      <c r="H20" s="17">
        <v>100.00000000000001</v>
      </c>
      <c r="I20" s="17">
        <v>100</v>
      </c>
    </row>
    <row r="21" spans="1:9" ht="17.25" customHeight="1" x14ac:dyDescent="0.2">
      <c r="A21" s="9" t="s">
        <v>23</v>
      </c>
      <c r="B21" s="17">
        <v>99.999999999999986</v>
      </c>
      <c r="C21" s="17">
        <v>100</v>
      </c>
      <c r="D21" s="17">
        <v>100.00000000000001</v>
      </c>
      <c r="E21" s="17">
        <v>100</v>
      </c>
      <c r="F21" s="17">
        <v>100.00000000000001</v>
      </c>
      <c r="G21" s="17">
        <v>100</v>
      </c>
      <c r="H21" s="17">
        <v>100</v>
      </c>
      <c r="I21" s="17">
        <v>100</v>
      </c>
    </row>
    <row r="22" spans="1:9" ht="12" customHeight="1" x14ac:dyDescent="0.2">
      <c r="A22" s="9" t="s">
        <v>24</v>
      </c>
      <c r="B22" s="17">
        <v>100</v>
      </c>
      <c r="C22" s="17">
        <v>99.999999999999986</v>
      </c>
      <c r="D22" s="17">
        <v>100</v>
      </c>
      <c r="E22" s="17">
        <v>100</v>
      </c>
      <c r="F22" s="17">
        <v>100</v>
      </c>
      <c r="G22" s="17">
        <v>99.999999999999986</v>
      </c>
      <c r="H22" s="17">
        <v>100</v>
      </c>
      <c r="I22" s="17">
        <v>100</v>
      </c>
    </row>
    <row r="23" spans="1:9" ht="12" customHeight="1" x14ac:dyDescent="0.2">
      <c r="A23" s="9" t="s">
        <v>25</v>
      </c>
      <c r="B23" s="17">
        <v>99.999999999999986</v>
      </c>
      <c r="C23" s="17">
        <v>100</v>
      </c>
      <c r="D23" s="17">
        <v>99.999999999999986</v>
      </c>
      <c r="E23" s="17">
        <v>99.999999999999986</v>
      </c>
      <c r="F23" s="17">
        <v>100</v>
      </c>
      <c r="G23" s="17">
        <v>100</v>
      </c>
      <c r="H23" s="17">
        <v>100</v>
      </c>
      <c r="I23" s="17">
        <v>100</v>
      </c>
    </row>
    <row r="24" spans="1:9" ht="17.25" customHeight="1" x14ac:dyDescent="0.2">
      <c r="A24" s="11" t="s">
        <v>16</v>
      </c>
      <c r="B24" s="18">
        <v>100</v>
      </c>
      <c r="C24" s="18">
        <v>100</v>
      </c>
      <c r="D24" s="18">
        <v>100</v>
      </c>
      <c r="E24" s="18">
        <v>100</v>
      </c>
      <c r="F24" s="18">
        <v>99.999999999999986</v>
      </c>
      <c r="G24" s="18">
        <v>100</v>
      </c>
      <c r="H24" s="18">
        <v>100</v>
      </c>
      <c r="I24" s="18">
        <v>100</v>
      </c>
    </row>
    <row r="25" spans="1:9" ht="17.25" customHeight="1" x14ac:dyDescent="0.2">
      <c r="A25" s="5" t="s">
        <v>21</v>
      </c>
      <c r="B25" s="17"/>
      <c r="C25" s="17"/>
      <c r="D25" s="17"/>
      <c r="E25" s="17"/>
      <c r="F25" s="17"/>
      <c r="G25" s="17"/>
      <c r="H25" s="17"/>
      <c r="I25" s="17"/>
    </row>
    <row r="26" spans="1:9" ht="12" customHeight="1" x14ac:dyDescent="0.2">
      <c r="A26" s="1" t="s">
        <v>0</v>
      </c>
      <c r="B26" s="17">
        <v>98.825065274151441</v>
      </c>
      <c r="C26" s="17">
        <v>99.183006535947712</v>
      </c>
      <c r="D26" s="17">
        <v>98.36363636363636</v>
      </c>
      <c r="E26" s="17">
        <v>94.328922495274099</v>
      </c>
      <c r="F26" s="17">
        <v>92.607003891050582</v>
      </c>
      <c r="G26" s="17">
        <v>82.991803278688522</v>
      </c>
      <c r="H26" s="17">
        <v>71.714922048997778</v>
      </c>
      <c r="I26" s="17">
        <v>69.495412844036693</v>
      </c>
    </row>
    <row r="27" spans="1:9" ht="12" customHeight="1" x14ac:dyDescent="0.2">
      <c r="A27" s="1" t="s">
        <v>1</v>
      </c>
      <c r="B27" s="17">
        <v>98.3451536643026</v>
      </c>
      <c r="C27" s="17">
        <v>98.695652173913047</v>
      </c>
      <c r="D27" s="17">
        <v>97.226277372262771</v>
      </c>
      <c r="E27" s="17">
        <v>95.684340320591872</v>
      </c>
      <c r="F27" s="17">
        <v>96.144578313253021</v>
      </c>
      <c r="G27" s="17">
        <v>89.819724284199367</v>
      </c>
      <c r="H27" s="17">
        <v>87.682672233820455</v>
      </c>
      <c r="I27" s="17">
        <v>86.836518046709131</v>
      </c>
    </row>
    <row r="28" spans="1:9" ht="12" customHeight="1" x14ac:dyDescent="0.2">
      <c r="A28" s="1" t="s">
        <v>2</v>
      </c>
      <c r="B28" s="17">
        <v>98.167684619655745</v>
      </c>
      <c r="C28" s="17">
        <v>98.152562574493444</v>
      </c>
      <c r="D28" s="17">
        <v>96.345029239766077</v>
      </c>
      <c r="E28" s="17">
        <v>96.010879419764279</v>
      </c>
      <c r="F28" s="17">
        <v>95.998260113092641</v>
      </c>
      <c r="G28" s="17">
        <v>92.925659472422069</v>
      </c>
      <c r="H28" s="17">
        <v>89.857856319631196</v>
      </c>
      <c r="I28" s="17">
        <v>90.076628352490417</v>
      </c>
    </row>
    <row r="29" spans="1:9" ht="12" customHeight="1" x14ac:dyDescent="0.2">
      <c r="A29" s="1" t="s">
        <v>3</v>
      </c>
      <c r="B29" s="17">
        <v>97.455968688845402</v>
      </c>
      <c r="C29" s="17">
        <v>98.245614035087712</v>
      </c>
      <c r="D29" s="17">
        <v>98.848684210526315</v>
      </c>
      <c r="E29" s="17">
        <v>95.544554455445535</v>
      </c>
      <c r="F29" s="17">
        <v>95.462184873949582</v>
      </c>
      <c r="G29" s="17">
        <v>88.275862068965523</v>
      </c>
      <c r="H29" s="17">
        <v>83.269961977186313</v>
      </c>
      <c r="I29" s="17">
        <v>82.318271119842834</v>
      </c>
    </row>
    <row r="30" spans="1:9" ht="12" customHeight="1" x14ac:dyDescent="0.2">
      <c r="A30" s="1" t="s">
        <v>4</v>
      </c>
      <c r="B30" s="17">
        <v>98.316498316498311</v>
      </c>
      <c r="C30" s="17">
        <v>99.363057324840767</v>
      </c>
      <c r="D30" s="17">
        <v>98.089171974522287</v>
      </c>
      <c r="E30" s="17">
        <v>94.560669456066947</v>
      </c>
      <c r="F30" s="17">
        <v>91.63179916317992</v>
      </c>
      <c r="G30" s="17">
        <v>91.368421052631575</v>
      </c>
      <c r="H30" s="17">
        <v>84.93150684931507</v>
      </c>
      <c r="I30" s="17">
        <v>83.497053045186647</v>
      </c>
    </row>
    <row r="31" spans="1:9" ht="17.25" customHeight="1" x14ac:dyDescent="0.2">
      <c r="A31" s="1" t="s">
        <v>5</v>
      </c>
      <c r="B31" s="17">
        <v>98.003327787021632</v>
      </c>
      <c r="C31" s="17">
        <v>98.33984375</v>
      </c>
      <c r="D31" s="17">
        <v>97.909698996655521</v>
      </c>
      <c r="E31" s="17">
        <v>96.512570965125704</v>
      </c>
      <c r="F31" s="17">
        <v>96.817172464840866</v>
      </c>
      <c r="G31" s="17">
        <v>93.899204244031836</v>
      </c>
      <c r="H31" s="17">
        <v>88.742964352720449</v>
      </c>
      <c r="I31" s="17">
        <v>89.854191980558923</v>
      </c>
    </row>
    <row r="32" spans="1:9" ht="12" customHeight="1" x14ac:dyDescent="0.2">
      <c r="A32" s="1" t="s">
        <v>6</v>
      </c>
      <c r="B32" s="17">
        <v>96.914516944865952</v>
      </c>
      <c r="C32" s="17">
        <v>95.416869819600194</v>
      </c>
      <c r="D32" s="17">
        <v>95.028680688336522</v>
      </c>
      <c r="E32" s="17">
        <v>94.611570247933884</v>
      </c>
      <c r="F32" s="17">
        <v>94.651442307692307</v>
      </c>
      <c r="G32" s="17">
        <v>91.727672035139094</v>
      </c>
      <c r="H32" s="17">
        <v>87.968808020794654</v>
      </c>
      <c r="I32" s="17">
        <v>87.484641039143412</v>
      </c>
    </row>
    <row r="33" spans="1:9" ht="12" customHeight="1" x14ac:dyDescent="0.2">
      <c r="A33" s="1" t="s">
        <v>7</v>
      </c>
      <c r="B33" s="17">
        <v>99.52</v>
      </c>
      <c r="C33" s="17">
        <v>98.661567877629068</v>
      </c>
      <c r="D33" s="17">
        <v>96.916299559471369</v>
      </c>
      <c r="E33" s="17">
        <v>95.053763440860223</v>
      </c>
      <c r="F33" s="17">
        <v>94.074074074074076</v>
      </c>
      <c r="G33" s="17">
        <v>87.637362637362642</v>
      </c>
      <c r="H33" s="17">
        <v>85.993485342019554</v>
      </c>
      <c r="I33" s="17">
        <v>84.827586206896555</v>
      </c>
    </row>
    <row r="34" spans="1:9" ht="12" customHeight="1" x14ac:dyDescent="0.2">
      <c r="A34" s="1" t="s">
        <v>8</v>
      </c>
      <c r="B34" s="17">
        <v>99.286987522281649</v>
      </c>
      <c r="C34" s="17">
        <v>99.1869918699187</v>
      </c>
      <c r="D34" s="17">
        <v>98.35526315789474</v>
      </c>
      <c r="E34" s="17">
        <v>96.959459459459467</v>
      </c>
      <c r="F34" s="17">
        <v>95.270270270270274</v>
      </c>
      <c r="G34" s="17">
        <v>90.733590733590731</v>
      </c>
      <c r="H34" s="17">
        <v>86.666666666666671</v>
      </c>
      <c r="I34" s="17">
        <v>87.1111111111111</v>
      </c>
    </row>
    <row r="35" spans="1:9" ht="12" customHeight="1" x14ac:dyDescent="0.2">
      <c r="A35" s="1" t="s">
        <v>9</v>
      </c>
      <c r="B35" s="17">
        <v>97.626752966558797</v>
      </c>
      <c r="C35" s="17">
        <v>98.118668596237342</v>
      </c>
      <c r="D35" s="17">
        <v>96.331236897274636</v>
      </c>
      <c r="E35" s="17">
        <v>95.193065405831362</v>
      </c>
      <c r="F35" s="17">
        <v>95.14195583596215</v>
      </c>
      <c r="G35" s="17">
        <v>93.660418963616323</v>
      </c>
      <c r="H35" s="17">
        <v>92.100283822138124</v>
      </c>
      <c r="I35" s="17">
        <v>91.255289139633291</v>
      </c>
    </row>
    <row r="36" spans="1:9" ht="17.25" customHeight="1" x14ac:dyDescent="0.2">
      <c r="A36" s="1" t="s">
        <v>10</v>
      </c>
      <c r="B36" s="17">
        <v>99.164345403899716</v>
      </c>
      <c r="C36" s="17">
        <v>96.15384615384616</v>
      </c>
      <c r="D36" s="17">
        <v>95.69536423841059</v>
      </c>
      <c r="E36" s="17">
        <v>95.652173913043484</v>
      </c>
      <c r="F36" s="17">
        <v>94.16445623342176</v>
      </c>
      <c r="G36" s="17">
        <v>91.370558375634516</v>
      </c>
      <c r="H36" s="17">
        <v>84.946236559139791</v>
      </c>
      <c r="I36" s="17">
        <v>84.699453551912569</v>
      </c>
    </row>
    <row r="37" spans="1:9" ht="12" customHeight="1" x14ac:dyDescent="0.2">
      <c r="A37" s="1" t="s">
        <v>11</v>
      </c>
      <c r="B37" s="17">
        <v>96.799516908212553</v>
      </c>
      <c r="C37" s="17">
        <v>98.638529611980942</v>
      </c>
      <c r="D37" s="17">
        <v>97.762148337595917</v>
      </c>
      <c r="E37" s="17">
        <v>96.328029375764984</v>
      </c>
      <c r="F37" s="17">
        <v>96.128648004764742</v>
      </c>
      <c r="G37" s="17">
        <v>93.340732519422858</v>
      </c>
      <c r="H37" s="17">
        <v>91.860465116279073</v>
      </c>
      <c r="I37" s="17">
        <v>90.508096035734226</v>
      </c>
    </row>
    <row r="38" spans="1:9" ht="12" customHeight="1" x14ac:dyDescent="0.2">
      <c r="A38" s="1" t="s">
        <v>12</v>
      </c>
      <c r="B38" s="17">
        <v>95.752895752895753</v>
      </c>
      <c r="C38" s="17">
        <v>96</v>
      </c>
      <c r="D38" s="17">
        <v>97.31543624161074</v>
      </c>
      <c r="E38" s="17">
        <v>94.73684210526315</v>
      </c>
      <c r="F38" s="17">
        <v>91.472868217054256</v>
      </c>
      <c r="G38" s="17">
        <v>87.394957983193279</v>
      </c>
      <c r="H38" s="17">
        <v>96.039603960396036</v>
      </c>
      <c r="I38" s="17">
        <v>93.043478260869563</v>
      </c>
    </row>
    <row r="39" spans="1:9" ht="12" customHeight="1" x14ac:dyDescent="0.2">
      <c r="A39" s="1" t="s">
        <v>13</v>
      </c>
      <c r="B39" s="17">
        <v>95.308427454387484</v>
      </c>
      <c r="C39" s="17">
        <v>97.260273972602747</v>
      </c>
      <c r="D39" s="17">
        <v>96.166134185303505</v>
      </c>
      <c r="E39" s="17">
        <v>96.202531645569621</v>
      </c>
      <c r="F39" s="17">
        <v>94.768015794669296</v>
      </c>
      <c r="G39" s="17">
        <v>93.228655544651616</v>
      </c>
      <c r="H39" s="17">
        <v>88.282025819265144</v>
      </c>
      <c r="I39" s="17">
        <v>88.040201005025125</v>
      </c>
    </row>
    <row r="40" spans="1:9" ht="12" customHeight="1" x14ac:dyDescent="0.2">
      <c r="A40" s="1" t="s">
        <v>14</v>
      </c>
      <c r="B40" s="17">
        <v>98.181818181818187</v>
      </c>
      <c r="C40" s="17">
        <v>97.630331753554501</v>
      </c>
      <c r="D40" s="17">
        <v>98.191214470284237</v>
      </c>
      <c r="E40" s="17">
        <v>96.373056994818654</v>
      </c>
      <c r="F40" s="17">
        <v>95.599022004889974</v>
      </c>
      <c r="G40" s="17">
        <v>88.938053097345133</v>
      </c>
      <c r="H40" s="17">
        <v>84.782608695652172</v>
      </c>
      <c r="I40" s="17">
        <v>83.439490445859875</v>
      </c>
    </row>
    <row r="41" spans="1:9" ht="17.25" customHeight="1" x14ac:dyDescent="0.2">
      <c r="A41" s="1" t="s">
        <v>15</v>
      </c>
      <c r="B41" s="17">
        <v>94.210919970082273</v>
      </c>
      <c r="C41" s="17">
        <v>94.219517903112575</v>
      </c>
      <c r="D41" s="17">
        <v>92.902753061865383</v>
      </c>
      <c r="E41" s="17">
        <v>92.935788755724445</v>
      </c>
      <c r="F41" s="17">
        <v>91.67620137299771</v>
      </c>
      <c r="G41" s="17">
        <v>86.899016979445932</v>
      </c>
      <c r="H41" s="17">
        <v>82.86202477573687</v>
      </c>
      <c r="I41" s="17">
        <v>81.501862512698949</v>
      </c>
    </row>
    <row r="42" spans="1:9" ht="17.25" customHeight="1" x14ac:dyDescent="0.2">
      <c r="A42" s="9" t="s">
        <v>23</v>
      </c>
      <c r="B42" s="17">
        <v>97.642697257974248</v>
      </c>
      <c r="C42" s="17">
        <v>97.78052805280528</v>
      </c>
      <c r="D42" s="17">
        <v>96.802721088435376</v>
      </c>
      <c r="E42" s="17">
        <v>95.565162819887036</v>
      </c>
      <c r="F42" s="17">
        <v>95.198848770277351</v>
      </c>
      <c r="G42" s="17">
        <v>91.865374323601117</v>
      </c>
      <c r="H42" s="17">
        <v>88.400998697351284</v>
      </c>
      <c r="I42" s="17">
        <v>87.933151796678942</v>
      </c>
    </row>
    <row r="43" spans="1:9" ht="12" customHeight="1" x14ac:dyDescent="0.2">
      <c r="A43" s="9" t="s">
        <v>24</v>
      </c>
      <c r="B43" s="17">
        <v>97.393703034338444</v>
      </c>
      <c r="C43" s="17">
        <v>97.589716122121047</v>
      </c>
      <c r="D43" s="17">
        <v>96.502133976619035</v>
      </c>
      <c r="E43" s="17">
        <v>95.589468388395105</v>
      </c>
      <c r="F43" s="17">
        <v>95.347758887171565</v>
      </c>
      <c r="G43" s="17">
        <v>92.559257986946065</v>
      </c>
      <c r="H43" s="17">
        <v>89.147713377353881</v>
      </c>
      <c r="I43" s="17">
        <v>88.743031828807773</v>
      </c>
    </row>
    <row r="44" spans="1:9" ht="12" customHeight="1" x14ac:dyDescent="0.2">
      <c r="A44" s="9" t="s">
        <v>25</v>
      </c>
      <c r="B44" s="17">
        <v>98.334655035685955</v>
      </c>
      <c r="C44" s="17">
        <v>98.420107719928183</v>
      </c>
      <c r="D44" s="17">
        <v>98.123980424143554</v>
      </c>
      <c r="E44" s="17">
        <v>95.445134575569355</v>
      </c>
      <c r="F44" s="17">
        <v>94.378194207836458</v>
      </c>
      <c r="G44" s="17">
        <v>87.400530503978786</v>
      </c>
      <c r="H44" s="17">
        <v>82.495164410058024</v>
      </c>
      <c r="I44" s="17">
        <v>81.329423264907135</v>
      </c>
    </row>
    <row r="45" spans="1:9" ht="17.25" customHeight="1" x14ac:dyDescent="0.2">
      <c r="A45" s="11" t="s">
        <v>16</v>
      </c>
      <c r="B45" s="18">
        <v>96.549258853248176</v>
      </c>
      <c r="C45" s="18">
        <v>96.307945417594127</v>
      </c>
      <c r="D45" s="18">
        <v>95.167449414036781</v>
      </c>
      <c r="E45" s="18">
        <v>94.468379125345464</v>
      </c>
      <c r="F45" s="18">
        <v>93.765518311607693</v>
      </c>
      <c r="G45" s="18">
        <v>89.881101153283112</v>
      </c>
      <c r="H45" s="18">
        <v>86.249128746390525</v>
      </c>
      <c r="I45" s="18">
        <v>85.445794178317669</v>
      </c>
    </row>
    <row r="46" spans="1:9" ht="16.5" customHeight="1" x14ac:dyDescent="0.2">
      <c r="A46" s="5" t="s">
        <v>22</v>
      </c>
      <c r="B46" s="17"/>
      <c r="C46" s="17"/>
      <c r="D46" s="17"/>
      <c r="E46" s="17"/>
      <c r="F46" s="17"/>
      <c r="G46" s="17"/>
      <c r="H46" s="17"/>
      <c r="I46" s="17"/>
    </row>
    <row r="47" spans="1:9" x14ac:dyDescent="0.2">
      <c r="A47" s="1" t="s">
        <v>0</v>
      </c>
      <c r="B47" s="17">
        <v>1.1749347258485638</v>
      </c>
      <c r="C47" s="17">
        <v>0.81699346405228768</v>
      </c>
      <c r="D47" s="17">
        <v>1.6363636363636365</v>
      </c>
      <c r="E47" s="17">
        <v>5.103969754253308</v>
      </c>
      <c r="F47" s="17">
        <v>6.809338521400778</v>
      </c>
      <c r="G47" s="17">
        <v>13.319672131147541</v>
      </c>
      <c r="H47" s="17">
        <v>18.930957683741649</v>
      </c>
      <c r="I47" s="17">
        <v>19.954128440366972</v>
      </c>
    </row>
    <row r="48" spans="1:9" x14ac:dyDescent="0.2">
      <c r="A48" s="1" t="s">
        <v>1</v>
      </c>
      <c r="B48" s="17">
        <v>1.6548463356973995</v>
      </c>
      <c r="C48" s="17">
        <v>1.3043478260869565</v>
      </c>
      <c r="D48" s="17">
        <v>2.6277372262773722</v>
      </c>
      <c r="E48" s="17">
        <v>3.6991368680641186</v>
      </c>
      <c r="F48" s="17">
        <v>3.2530120481927707</v>
      </c>
      <c r="G48" s="17">
        <v>5.1961823966065745</v>
      </c>
      <c r="H48" s="17">
        <v>4.8016701461377869</v>
      </c>
      <c r="I48" s="17">
        <v>4.7770700636942678</v>
      </c>
    </row>
    <row r="49" spans="1:9" x14ac:dyDescent="0.2">
      <c r="A49" s="1" t="s">
        <v>2</v>
      </c>
      <c r="B49" s="17">
        <v>1.8323153803442533</v>
      </c>
      <c r="C49" s="17">
        <v>1.7282479141835518</v>
      </c>
      <c r="D49" s="17">
        <v>3.4600389863547756</v>
      </c>
      <c r="E49" s="17">
        <v>3.4904805077062555</v>
      </c>
      <c r="F49" s="17">
        <v>3.3057851239669422</v>
      </c>
      <c r="G49" s="17">
        <v>3.2773780975219822</v>
      </c>
      <c r="H49" s="17">
        <v>3.0349596619285437</v>
      </c>
      <c r="I49" s="17">
        <v>2.4521072796934869</v>
      </c>
    </row>
    <row r="50" spans="1:9" x14ac:dyDescent="0.2">
      <c r="A50" s="1" t="s">
        <v>3</v>
      </c>
      <c r="B50" s="17">
        <v>2.5440313111545985</v>
      </c>
      <c r="C50" s="17">
        <v>1.7543859649122806</v>
      </c>
      <c r="D50" s="17">
        <v>1.1513157894736841</v>
      </c>
      <c r="E50" s="17">
        <v>3.4653465346534658</v>
      </c>
      <c r="F50" s="17">
        <v>3.6974789915966388</v>
      </c>
      <c r="G50" s="17">
        <v>3.7931034482758621</v>
      </c>
      <c r="H50" s="17">
        <v>2.6615969581749046</v>
      </c>
      <c r="I50" s="17">
        <v>3.1434184675834969</v>
      </c>
    </row>
    <row r="51" spans="1:9" x14ac:dyDescent="0.2">
      <c r="A51" s="1" t="s">
        <v>4</v>
      </c>
      <c r="B51" s="17">
        <v>1.6835016835016834</v>
      </c>
      <c r="C51" s="17">
        <v>0.63694267515923575</v>
      </c>
      <c r="D51" s="17">
        <v>1.910828025477707</v>
      </c>
      <c r="E51" s="17">
        <v>5.02092050209205</v>
      </c>
      <c r="F51" s="17">
        <v>6.9037656903765692</v>
      </c>
      <c r="G51" s="17">
        <v>5.2631578947368416</v>
      </c>
      <c r="H51" s="17">
        <v>5.0880626223091969</v>
      </c>
      <c r="I51" s="17">
        <v>4.5186640471512778</v>
      </c>
    </row>
    <row r="52" spans="1:9" ht="15.75" customHeight="1" x14ac:dyDescent="0.2">
      <c r="A52" s="1" t="s">
        <v>5</v>
      </c>
      <c r="B52" s="17">
        <v>1.9966722129783694</v>
      </c>
      <c r="C52" s="17">
        <v>1.66015625</v>
      </c>
      <c r="D52" s="17">
        <v>1.7558528428093645</v>
      </c>
      <c r="E52" s="17">
        <v>3.3252230332522301</v>
      </c>
      <c r="F52" s="17">
        <v>2.8867505551443373</v>
      </c>
      <c r="G52" s="17">
        <v>3.249336870026525</v>
      </c>
      <c r="H52" s="17">
        <v>3.6898061288305186</v>
      </c>
      <c r="I52" s="17">
        <v>3.2806804374240586</v>
      </c>
    </row>
    <row r="53" spans="1:9" x14ac:dyDescent="0.2">
      <c r="A53" s="1" t="s">
        <v>6</v>
      </c>
      <c r="B53" s="17">
        <v>3.0854830551340413</v>
      </c>
      <c r="C53" s="17">
        <v>4.5343734763529984</v>
      </c>
      <c r="D53" s="17">
        <v>4.7036328871892925</v>
      </c>
      <c r="E53" s="17">
        <v>4.7272727272727275</v>
      </c>
      <c r="F53" s="17">
        <v>4.4771634615384617</v>
      </c>
      <c r="G53" s="17">
        <v>4.7584187408491951</v>
      </c>
      <c r="H53" s="17">
        <v>4.697363535090977</v>
      </c>
      <c r="I53" s="17">
        <v>4.5638055116728102</v>
      </c>
    </row>
    <row r="54" spans="1:9" x14ac:dyDescent="0.2">
      <c r="A54" s="1" t="s">
        <v>7</v>
      </c>
      <c r="B54" s="17">
        <v>0.48</v>
      </c>
      <c r="C54" s="17">
        <v>1.338432122370937</v>
      </c>
      <c r="D54" s="17">
        <v>2.8634361233480177</v>
      </c>
      <c r="E54" s="17">
        <v>3.225806451612903</v>
      </c>
      <c r="F54" s="17">
        <v>4.4444444444444446</v>
      </c>
      <c r="G54" s="17">
        <v>8.5164835164835164</v>
      </c>
      <c r="H54" s="17">
        <v>5.8631921824104234</v>
      </c>
      <c r="I54" s="17">
        <v>7.2413793103448283</v>
      </c>
    </row>
    <row r="55" spans="1:9" x14ac:dyDescent="0.2">
      <c r="A55" s="1" t="s">
        <v>8</v>
      </c>
      <c r="B55" s="17">
        <v>0.71301247771836007</v>
      </c>
      <c r="C55" s="17">
        <v>0.81300813008130091</v>
      </c>
      <c r="D55" s="17">
        <v>1.6447368421052631</v>
      </c>
      <c r="E55" s="17">
        <v>3.0405405405405408</v>
      </c>
      <c r="F55" s="17">
        <v>4.7297297297297298</v>
      </c>
      <c r="G55" s="17">
        <v>9.2664092664092657</v>
      </c>
      <c r="H55" s="17">
        <v>10.222222222222223</v>
      </c>
      <c r="I55" s="17">
        <v>9.3333333333333339</v>
      </c>
    </row>
    <row r="56" spans="1:9" x14ac:dyDescent="0.2">
      <c r="A56" s="1" t="s">
        <v>9</v>
      </c>
      <c r="B56" s="17">
        <v>2.3732470334412081</v>
      </c>
      <c r="C56" s="17">
        <v>1.8813314037626629</v>
      </c>
      <c r="D56" s="17">
        <v>3.2494758909853245</v>
      </c>
      <c r="E56" s="17">
        <v>3.7037037037037033</v>
      </c>
      <c r="F56" s="17">
        <v>3.722397476340694</v>
      </c>
      <c r="G56" s="17">
        <v>4.1896361631753027</v>
      </c>
      <c r="H56" s="17">
        <v>3.3585619678334915</v>
      </c>
      <c r="I56" s="17">
        <v>3.3850493653032441</v>
      </c>
    </row>
    <row r="57" spans="1:9" ht="15.75" customHeight="1" x14ac:dyDescent="0.2">
      <c r="A57" s="1" t="s">
        <v>10</v>
      </c>
      <c r="B57" s="17">
        <v>0.83565459610027859</v>
      </c>
      <c r="C57" s="17">
        <v>3.8461538461538463</v>
      </c>
      <c r="D57" s="17">
        <v>3.9735099337748347</v>
      </c>
      <c r="E57" s="17">
        <v>3.4161490683229814</v>
      </c>
      <c r="F57" s="17">
        <v>4.774535809018567</v>
      </c>
      <c r="G57" s="17">
        <v>5.5837563451776653</v>
      </c>
      <c r="H57" s="17">
        <v>6.4516129032258061</v>
      </c>
      <c r="I57" s="17">
        <v>6.8306010928961758</v>
      </c>
    </row>
    <row r="58" spans="1:9" x14ac:dyDescent="0.2">
      <c r="A58" s="1" t="s">
        <v>11</v>
      </c>
      <c r="B58" s="17">
        <v>3.2004830917874401</v>
      </c>
      <c r="C58" s="17">
        <v>1.3614703880190604</v>
      </c>
      <c r="D58" s="17">
        <v>2.0460358056265986</v>
      </c>
      <c r="E58" s="17">
        <v>3.4271725826193387</v>
      </c>
      <c r="F58" s="17">
        <v>3.0970815961882074</v>
      </c>
      <c r="G58" s="17">
        <v>3.6625971143174252</v>
      </c>
      <c r="H58" s="17">
        <v>3.709856035437431</v>
      </c>
      <c r="I58" s="17">
        <v>3.9084310441094359</v>
      </c>
    </row>
    <row r="59" spans="1:9" x14ac:dyDescent="0.2">
      <c r="A59" s="1" t="s">
        <v>12</v>
      </c>
      <c r="B59" s="17">
        <v>4.2471042471042466</v>
      </c>
      <c r="C59" s="17">
        <v>4</v>
      </c>
      <c r="D59" s="17">
        <v>2.6845637583892619</v>
      </c>
      <c r="E59" s="17">
        <v>5.2631578947368416</v>
      </c>
      <c r="F59" s="17">
        <v>4.6511627906976747</v>
      </c>
      <c r="G59" s="17">
        <v>7.5630252100840334</v>
      </c>
      <c r="H59" s="17">
        <v>2.9702970297029703</v>
      </c>
      <c r="I59" s="17">
        <v>5.2173913043478262</v>
      </c>
    </row>
    <row r="60" spans="1:9" x14ac:dyDescent="0.2">
      <c r="A60" s="1" t="s">
        <v>13</v>
      </c>
      <c r="B60" s="17">
        <v>4.6915725456125106</v>
      </c>
      <c r="C60" s="17">
        <v>2.6343519494204428</v>
      </c>
      <c r="D60" s="17">
        <v>3.3013844515441959</v>
      </c>
      <c r="E60" s="17">
        <v>3.1645569620253164</v>
      </c>
      <c r="F60" s="17">
        <v>3.7512339585389931</v>
      </c>
      <c r="G60" s="17">
        <v>3.6310107948969579</v>
      </c>
      <c r="H60" s="17">
        <v>4.8659384309831184</v>
      </c>
      <c r="I60" s="17">
        <v>4.4221105527638196</v>
      </c>
    </row>
    <row r="61" spans="1:9" x14ac:dyDescent="0.2">
      <c r="A61" s="1" t="s">
        <v>14</v>
      </c>
      <c r="B61" s="17">
        <v>1.8181818181818181</v>
      </c>
      <c r="C61" s="17">
        <v>2.1327014218009479</v>
      </c>
      <c r="D61" s="17">
        <v>1.8087855297157622</v>
      </c>
      <c r="E61" s="17">
        <v>2.3316062176165802</v>
      </c>
      <c r="F61" s="17">
        <v>3.6674816625916873</v>
      </c>
      <c r="G61" s="17">
        <v>4.8672566371681416</v>
      </c>
      <c r="H61" s="17">
        <v>5</v>
      </c>
      <c r="I61" s="17">
        <v>4.0339702760084926</v>
      </c>
    </row>
    <row r="62" spans="1:9" ht="15.75" customHeight="1" x14ac:dyDescent="0.2">
      <c r="A62" s="1" t="s">
        <v>15</v>
      </c>
      <c r="B62" s="17">
        <v>5.6544502617801049</v>
      </c>
      <c r="C62" s="17">
        <v>5.4879475778141815</v>
      </c>
      <c r="D62" s="17">
        <v>6.4063644928294776</v>
      </c>
      <c r="E62" s="17">
        <v>5.6611127350677197</v>
      </c>
      <c r="F62" s="17">
        <v>6.0736079328756674</v>
      </c>
      <c r="G62" s="17">
        <v>5.3529937444146558</v>
      </c>
      <c r="H62" s="17">
        <v>4.8269970098248614</v>
      </c>
      <c r="I62" s="17">
        <v>4.8425330172705721</v>
      </c>
    </row>
    <row r="63" spans="1:9" ht="15.75" customHeight="1" x14ac:dyDescent="0.2">
      <c r="A63" s="9" t="s">
        <v>23</v>
      </c>
      <c r="B63" s="17">
        <v>2.3573027420257415</v>
      </c>
      <c r="C63" s="17">
        <v>2.1782178217821779</v>
      </c>
      <c r="D63" s="17">
        <v>2.9705215419501134</v>
      </c>
      <c r="E63" s="17">
        <v>3.8142388954745137</v>
      </c>
      <c r="F63" s="17">
        <v>3.9311878597592886</v>
      </c>
      <c r="G63" s="17">
        <v>4.6024855800677891</v>
      </c>
      <c r="H63" s="17">
        <v>4.5592705167173255</v>
      </c>
      <c r="I63" s="17">
        <v>4.4156121522772169</v>
      </c>
    </row>
    <row r="64" spans="1:9" x14ac:dyDescent="0.2">
      <c r="A64" s="9" t="s">
        <v>24</v>
      </c>
      <c r="B64" s="17">
        <v>2.6062969656615618</v>
      </c>
      <c r="C64" s="17">
        <v>2.3674343867166581</v>
      </c>
      <c r="D64" s="17">
        <v>3.2287994061978105</v>
      </c>
      <c r="E64" s="17">
        <v>3.8487338587959079</v>
      </c>
      <c r="F64" s="17">
        <v>3.7944358578052548</v>
      </c>
      <c r="G64" s="17">
        <v>4.1291652353143249</v>
      </c>
      <c r="H64" s="17">
        <v>4.1208119344583034</v>
      </c>
      <c r="I64" s="17">
        <v>3.9381406221902537</v>
      </c>
    </row>
    <row r="65" spans="1:9" x14ac:dyDescent="0.2">
      <c r="A65" s="9" t="s">
        <v>25</v>
      </c>
      <c r="B65" s="17">
        <v>1.6653449643140366</v>
      </c>
      <c r="C65" s="17">
        <v>1.5439856373429084</v>
      </c>
      <c r="D65" s="17">
        <v>1.8352365415986949</v>
      </c>
      <c r="E65" s="17">
        <v>3.6438923395445135</v>
      </c>
      <c r="F65" s="17">
        <v>4.6848381601362865</v>
      </c>
      <c r="G65" s="17">
        <v>7.6480990274093719</v>
      </c>
      <c r="H65" s="17">
        <v>8.0270793036750483</v>
      </c>
      <c r="I65" s="17">
        <v>8.3088954056695989</v>
      </c>
    </row>
    <row r="66" spans="1:9" ht="15.75" customHeight="1" x14ac:dyDescent="0.2">
      <c r="A66" s="11" t="s">
        <v>16</v>
      </c>
      <c r="B66" s="18">
        <v>3.4078451932701017</v>
      </c>
      <c r="C66" s="18">
        <v>3.5468886093099776</v>
      </c>
      <c r="D66" s="18">
        <v>4.4111837773778699</v>
      </c>
      <c r="E66" s="18">
        <v>4.5846203869289548</v>
      </c>
      <c r="F66" s="18">
        <v>4.8029174425822472</v>
      </c>
      <c r="G66" s="18">
        <v>4.9023458421109005</v>
      </c>
      <c r="H66" s="18">
        <v>4.6632812240698334</v>
      </c>
      <c r="I66" s="18">
        <v>4.5807275465767328</v>
      </c>
    </row>
    <row r="67" spans="1:9" ht="18.75" customHeight="1" x14ac:dyDescent="0.2">
      <c r="A67" s="5" t="s">
        <v>28</v>
      </c>
      <c r="B67" s="17"/>
      <c r="C67" s="17"/>
      <c r="D67" s="17"/>
      <c r="E67" s="17"/>
      <c r="F67" s="17"/>
      <c r="G67" s="17"/>
      <c r="H67" s="17"/>
      <c r="I67" s="17"/>
    </row>
    <row r="68" spans="1:9" x14ac:dyDescent="0.2">
      <c r="A68" s="1" t="s">
        <v>0</v>
      </c>
      <c r="B68" s="19" t="s">
        <v>17</v>
      </c>
      <c r="C68" s="19" t="s">
        <v>17</v>
      </c>
      <c r="D68" s="19" t="s">
        <v>17</v>
      </c>
      <c r="E68" s="19">
        <v>0.56710775047258988</v>
      </c>
      <c r="F68" s="19">
        <v>0.58365758754863817</v>
      </c>
      <c r="G68" s="19">
        <v>3.6885245901639343</v>
      </c>
      <c r="H68" s="19">
        <v>9.3541202672605799</v>
      </c>
      <c r="I68" s="19">
        <v>10.550458715596331</v>
      </c>
    </row>
    <row r="69" spans="1:9" x14ac:dyDescent="0.2">
      <c r="A69" s="1" t="s">
        <v>1</v>
      </c>
      <c r="B69" s="19" t="s">
        <v>17</v>
      </c>
      <c r="C69" s="19" t="s">
        <v>17</v>
      </c>
      <c r="D69" s="19">
        <v>0.145985401459854</v>
      </c>
      <c r="E69" s="19">
        <v>0.61652281134401976</v>
      </c>
      <c r="F69" s="19">
        <v>0.60240963855421692</v>
      </c>
      <c r="G69" s="19">
        <v>4.9840933191940611</v>
      </c>
      <c r="H69" s="19">
        <v>7.5156576200417531</v>
      </c>
      <c r="I69" s="19">
        <v>8.3864118895966033</v>
      </c>
    </row>
    <row r="70" spans="1:9" x14ac:dyDescent="0.2">
      <c r="A70" s="1" t="s">
        <v>2</v>
      </c>
      <c r="B70" s="19" t="s">
        <v>17</v>
      </c>
      <c r="C70" s="19">
        <v>0.11918951132300357</v>
      </c>
      <c r="D70" s="19">
        <v>0.19493177387914229</v>
      </c>
      <c r="E70" s="19">
        <v>0.49864007252946507</v>
      </c>
      <c r="F70" s="19">
        <v>0.69595476294040892</v>
      </c>
      <c r="G70" s="19">
        <v>3.796962430055955</v>
      </c>
      <c r="H70" s="19">
        <v>7.1071840184402619</v>
      </c>
      <c r="I70" s="19">
        <v>7.4712643678160928</v>
      </c>
    </row>
    <row r="71" spans="1:9" x14ac:dyDescent="0.2">
      <c r="A71" s="1" t="s">
        <v>3</v>
      </c>
      <c r="B71" s="19" t="s">
        <v>17</v>
      </c>
      <c r="C71" s="19" t="s">
        <v>17</v>
      </c>
      <c r="D71" s="19" t="s">
        <v>17</v>
      </c>
      <c r="E71" s="19">
        <v>0.99009900990099009</v>
      </c>
      <c r="F71" s="19">
        <v>0.84033613445378152</v>
      </c>
      <c r="G71" s="19">
        <v>7.931034482758621</v>
      </c>
      <c r="H71" s="19">
        <v>14.068441064638785</v>
      </c>
      <c r="I71" s="19">
        <v>14.538310412573674</v>
      </c>
    </row>
    <row r="72" spans="1:9" x14ac:dyDescent="0.2">
      <c r="A72" s="1" t="s">
        <v>4</v>
      </c>
      <c r="B72" s="19" t="s">
        <v>17</v>
      </c>
      <c r="C72" s="19" t="s">
        <v>17</v>
      </c>
      <c r="D72" s="19" t="s">
        <v>17</v>
      </c>
      <c r="E72" s="19">
        <v>0.41841004184100417</v>
      </c>
      <c r="F72" s="19">
        <v>1.4644351464435146</v>
      </c>
      <c r="G72" s="19">
        <v>3.3684210526315788</v>
      </c>
      <c r="H72" s="19">
        <v>9.9804305283757326</v>
      </c>
      <c r="I72" s="19">
        <v>11.984282907662083</v>
      </c>
    </row>
    <row r="73" spans="1:9" ht="15.75" customHeight="1" x14ac:dyDescent="0.2">
      <c r="A73" s="1" t="s">
        <v>5</v>
      </c>
      <c r="B73" s="19" t="s">
        <v>17</v>
      </c>
      <c r="C73" s="19" t="s">
        <v>17</v>
      </c>
      <c r="D73" s="19">
        <v>0.33444816053511706</v>
      </c>
      <c r="E73" s="19">
        <v>0.16220600162206003</v>
      </c>
      <c r="F73" s="19">
        <v>0.29607698001480381</v>
      </c>
      <c r="G73" s="19">
        <v>2.8514588859416445</v>
      </c>
      <c r="H73" s="19">
        <v>7.5672295184490315</v>
      </c>
      <c r="I73" s="19">
        <v>6.8651275820170108</v>
      </c>
    </row>
    <row r="74" spans="1:9" x14ac:dyDescent="0.2">
      <c r="A74" s="1" t="s">
        <v>6</v>
      </c>
      <c r="B74" s="19" t="s">
        <v>17</v>
      </c>
      <c r="C74" s="19">
        <v>4.8756704046806432E-2</v>
      </c>
      <c r="D74" s="19">
        <v>0.26768642447418733</v>
      </c>
      <c r="E74" s="19">
        <v>0.66115702479338845</v>
      </c>
      <c r="F74" s="19">
        <v>0.87139423076923084</v>
      </c>
      <c r="G74" s="19">
        <v>3.5139092240117131</v>
      </c>
      <c r="H74" s="19">
        <v>7.3338284441143706</v>
      </c>
      <c r="I74" s="19">
        <v>7.9515534491837805</v>
      </c>
    </row>
    <row r="75" spans="1:9" x14ac:dyDescent="0.2">
      <c r="A75" s="1" t="s">
        <v>7</v>
      </c>
      <c r="B75" s="19" t="s">
        <v>17</v>
      </c>
      <c r="C75" s="19" t="s">
        <v>17</v>
      </c>
      <c r="D75" s="19">
        <v>0.22026431718061676</v>
      </c>
      <c r="E75" s="19">
        <v>1.7204301075268817</v>
      </c>
      <c r="F75" s="19">
        <v>1.4814814814814816</v>
      </c>
      <c r="G75" s="19">
        <v>3.8461538461538463</v>
      </c>
      <c r="H75" s="19">
        <v>8.1433224755700326</v>
      </c>
      <c r="I75" s="19">
        <v>7.931034482758621</v>
      </c>
    </row>
    <row r="76" spans="1:9" x14ac:dyDescent="0.2">
      <c r="A76" s="1" t="s">
        <v>8</v>
      </c>
      <c r="B76" s="19" t="s">
        <v>17</v>
      </c>
      <c r="C76" s="19" t="s">
        <v>17</v>
      </c>
      <c r="D76" s="19" t="s">
        <v>17</v>
      </c>
      <c r="E76" s="19" t="s">
        <v>17</v>
      </c>
      <c r="F76" s="19" t="s">
        <v>17</v>
      </c>
      <c r="G76" s="19" t="s">
        <v>17</v>
      </c>
      <c r="H76" s="19">
        <v>3.1111111111111112</v>
      </c>
      <c r="I76" s="19">
        <v>3.5555555555555554</v>
      </c>
    </row>
    <row r="77" spans="1:9" x14ac:dyDescent="0.2">
      <c r="A77" s="1" t="s">
        <v>9</v>
      </c>
      <c r="B77" s="19" t="s">
        <v>17</v>
      </c>
      <c r="C77" s="19" t="s">
        <v>17</v>
      </c>
      <c r="D77" s="19">
        <v>0.41928721174004197</v>
      </c>
      <c r="E77" s="19">
        <v>1.1032308904649331</v>
      </c>
      <c r="F77" s="19">
        <v>1.1356466876971609</v>
      </c>
      <c r="G77" s="19">
        <v>2.1499448732083795</v>
      </c>
      <c r="H77" s="19">
        <v>4.5411542100283819</v>
      </c>
      <c r="I77" s="19">
        <v>5.3596614950634693</v>
      </c>
    </row>
    <row r="78" spans="1:9" ht="15.75" customHeight="1" x14ac:dyDescent="0.2">
      <c r="A78" s="1" t="s">
        <v>10</v>
      </c>
      <c r="B78" s="19" t="s">
        <v>17</v>
      </c>
      <c r="C78" s="19" t="s">
        <v>17</v>
      </c>
      <c r="D78" s="19">
        <v>0.33112582781456956</v>
      </c>
      <c r="E78" s="19">
        <v>0.93167701863354035</v>
      </c>
      <c r="F78" s="19">
        <v>1.0610079575596816</v>
      </c>
      <c r="G78" s="19">
        <v>3.0456852791878175</v>
      </c>
      <c r="H78" s="19">
        <v>8.6021505376344098</v>
      </c>
      <c r="I78" s="19">
        <v>8.4699453551912569</v>
      </c>
    </row>
    <row r="79" spans="1:9" x14ac:dyDescent="0.2">
      <c r="A79" s="1" t="s">
        <v>11</v>
      </c>
      <c r="B79" s="19" t="s">
        <v>17</v>
      </c>
      <c r="C79" s="19" t="s">
        <v>17</v>
      </c>
      <c r="D79" s="19">
        <v>0.1918158567774936</v>
      </c>
      <c r="E79" s="19">
        <v>0.24479804161566704</v>
      </c>
      <c r="F79" s="19">
        <v>0.77427039904705186</v>
      </c>
      <c r="G79" s="19">
        <v>2.9966703662597114</v>
      </c>
      <c r="H79" s="19">
        <v>4.4296788482834994</v>
      </c>
      <c r="I79" s="19">
        <v>5.5834729201563373</v>
      </c>
    </row>
    <row r="80" spans="1:9" x14ac:dyDescent="0.2">
      <c r="A80" s="1" t="s">
        <v>12</v>
      </c>
      <c r="B80" s="19" t="s">
        <v>17</v>
      </c>
      <c r="C80" s="19" t="s">
        <v>17</v>
      </c>
      <c r="D80" s="19" t="s">
        <v>17</v>
      </c>
      <c r="E80" s="19" t="s">
        <v>17</v>
      </c>
      <c r="F80" s="19">
        <v>3.8759689922480618</v>
      </c>
      <c r="G80" s="19">
        <v>5.0420168067226889</v>
      </c>
      <c r="H80" s="19">
        <v>0.99009900990099009</v>
      </c>
      <c r="I80" s="19">
        <v>1.7391304347826086</v>
      </c>
    </row>
    <row r="81" spans="1:9" x14ac:dyDescent="0.2">
      <c r="A81" s="1" t="s">
        <v>13</v>
      </c>
      <c r="B81" s="19" t="s">
        <v>17</v>
      </c>
      <c r="C81" s="19">
        <v>0.10537407797681769</v>
      </c>
      <c r="D81" s="19">
        <v>0.53248136315228967</v>
      </c>
      <c r="E81" s="19">
        <v>0.63291139240506333</v>
      </c>
      <c r="F81" s="19">
        <v>1.4807502467917077</v>
      </c>
      <c r="G81" s="19">
        <v>3.1403336604514229</v>
      </c>
      <c r="H81" s="19">
        <v>6.8520357497517379</v>
      </c>
      <c r="I81" s="19">
        <v>7.5376884422110546</v>
      </c>
    </row>
    <row r="82" spans="1:9" x14ac:dyDescent="0.2">
      <c r="A82" s="1" t="s">
        <v>14</v>
      </c>
      <c r="B82" s="19" t="s">
        <v>17</v>
      </c>
      <c r="C82" s="19">
        <v>0.23696682464454977</v>
      </c>
      <c r="D82" s="19" t="s">
        <v>17</v>
      </c>
      <c r="E82" s="19">
        <v>1.2953367875647668</v>
      </c>
      <c r="F82" s="19">
        <v>0.73349633251833746</v>
      </c>
      <c r="G82" s="19">
        <v>6.1946902654867255</v>
      </c>
      <c r="H82" s="19">
        <v>10.217391304347826</v>
      </c>
      <c r="I82" s="19">
        <v>12.526539278131635</v>
      </c>
    </row>
    <row r="83" spans="1:9" ht="15.75" customHeight="1" x14ac:dyDescent="0.2">
      <c r="A83" s="1" t="s">
        <v>15</v>
      </c>
      <c r="B83" s="19">
        <v>0.13462976813762154</v>
      </c>
      <c r="C83" s="19">
        <v>0.29253451907325062</v>
      </c>
      <c r="D83" s="19">
        <v>0.69088244530513976</v>
      </c>
      <c r="E83" s="19">
        <v>1.4030985092078339</v>
      </c>
      <c r="F83" s="19">
        <v>2.250190694126621</v>
      </c>
      <c r="G83" s="19">
        <v>7.7479892761394096</v>
      </c>
      <c r="H83" s="19">
        <v>12.310978214438274</v>
      </c>
      <c r="I83" s="19">
        <v>13.655604470030477</v>
      </c>
    </row>
    <row r="84" spans="1:9" ht="15.75" customHeight="1" x14ac:dyDescent="0.2">
      <c r="A84" s="9" t="s">
        <v>23</v>
      </c>
      <c r="B84" s="19" t="s">
        <v>17</v>
      </c>
      <c r="C84" s="19">
        <v>4.1254125412541254E-2</v>
      </c>
      <c r="D84" s="19">
        <v>0.22675736961451248</v>
      </c>
      <c r="E84" s="19">
        <v>0.62059828463844913</v>
      </c>
      <c r="F84" s="19">
        <v>0.86996336996336998</v>
      </c>
      <c r="G84" s="19">
        <v>3.5321400963310934</v>
      </c>
      <c r="H84" s="19">
        <v>7.0397307859313933</v>
      </c>
      <c r="I84" s="19">
        <v>7.6512360510438358</v>
      </c>
    </row>
    <row r="85" spans="1:9" x14ac:dyDescent="0.2">
      <c r="A85" s="9" t="s">
        <v>24</v>
      </c>
      <c r="B85" s="19" t="s">
        <v>17</v>
      </c>
      <c r="C85" s="19">
        <v>4.2849491162292447E-2</v>
      </c>
      <c r="D85" s="19">
        <v>0.26906661718315084</v>
      </c>
      <c r="E85" s="19">
        <v>0.5617977528089888</v>
      </c>
      <c r="F85" s="19">
        <v>0.85780525502318383</v>
      </c>
      <c r="G85" s="19">
        <v>3.3115767777396083</v>
      </c>
      <c r="H85" s="19">
        <v>6.73147468818782</v>
      </c>
      <c r="I85" s="19">
        <v>7.3188275490019787</v>
      </c>
    </row>
    <row r="86" spans="1:9" x14ac:dyDescent="0.2">
      <c r="A86" s="9" t="s">
        <v>25</v>
      </c>
      <c r="B86" s="19" t="s">
        <v>17</v>
      </c>
      <c r="C86" s="19">
        <v>3.5906642728904849E-2</v>
      </c>
      <c r="D86" s="19">
        <v>4.0783034257748776E-2</v>
      </c>
      <c r="E86" s="19">
        <v>0.91097308488612838</v>
      </c>
      <c r="F86" s="19">
        <v>0.9369676320272573</v>
      </c>
      <c r="G86" s="19">
        <v>4.9513704686118478</v>
      </c>
      <c r="H86" s="19">
        <v>9.4777562862669242</v>
      </c>
      <c r="I86" s="19">
        <v>10.361681329423265</v>
      </c>
    </row>
    <row r="87" spans="1:9" ht="15.75" customHeight="1" thickBot="1" x14ac:dyDescent="0.25">
      <c r="A87" s="13" t="s">
        <v>16</v>
      </c>
      <c r="B87" s="20">
        <v>4.2895953481721552E-2</v>
      </c>
      <c r="C87" s="20">
        <v>0.14516597309590631</v>
      </c>
      <c r="D87" s="20">
        <v>0.4213668085853487</v>
      </c>
      <c r="E87" s="20">
        <v>0.9470004877255731</v>
      </c>
      <c r="F87" s="20">
        <v>1.4315642458100559</v>
      </c>
      <c r="G87" s="20">
        <v>5.2165530046059914</v>
      </c>
      <c r="H87" s="20">
        <v>9.0875900295396459</v>
      </c>
      <c r="I87" s="20">
        <v>9.9734782751055953</v>
      </c>
    </row>
    <row r="88" spans="1:9" x14ac:dyDescent="0.2">
      <c r="A88" s="14" t="s">
        <v>26</v>
      </c>
    </row>
    <row r="89" spans="1:9" x14ac:dyDescent="0.2">
      <c r="A89" s="14" t="s">
        <v>29</v>
      </c>
    </row>
  </sheetData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Number</vt:lpstr>
      <vt:lpstr>Per cent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2024-05-21T04:58:02Z</cp:lastPrinted>
  <dcterms:created xsi:type="dcterms:W3CDTF">2006-06-02T07:23:12Z</dcterms:created>
  <dcterms:modified xsi:type="dcterms:W3CDTF">2025-02-28T11:53:44Z</dcterms:modified>
</cp:coreProperties>
</file>