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705A98E3-0DE4-49C9-8977-01ED7D9FF7FD}" xr6:coauthVersionLast="47" xr6:coauthVersionMax="47" xr10:uidLastSave="{00000000-0000-0000-0000-000000000000}"/>
  <bookViews>
    <workbookView xWindow="1125" yWindow="1125" windowWidth="25875" windowHeight="1594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5" i="1" l="1"/>
  <c r="E125" i="1"/>
  <c r="F125" i="1"/>
  <c r="G125" i="1"/>
  <c r="C125" i="1"/>
  <c r="G114" i="1"/>
  <c r="F114" i="1"/>
  <c r="E114" i="1"/>
  <c r="D114" i="1"/>
  <c r="C114" i="1"/>
  <c r="H9" i="1"/>
  <c r="I9" i="1"/>
  <c r="J9" i="1"/>
  <c r="K9" i="1"/>
  <c r="H10" i="1"/>
  <c r="I10" i="1"/>
  <c r="J10" i="1"/>
  <c r="K10" i="1"/>
  <c r="G9" i="1"/>
  <c r="G10" i="1"/>
  <c r="D9" i="1"/>
  <c r="D10" i="1"/>
  <c r="F115" i="1" l="1"/>
  <c r="C115" i="1"/>
  <c r="E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H125" i="1"/>
  <c r="C124" i="1"/>
  <c r="H124" i="1" s="1"/>
  <c r="C123" i="1"/>
  <c r="C122" i="1"/>
  <c r="H122" i="1" s="1"/>
  <c r="C116" i="1"/>
  <c r="H116" i="1" s="1"/>
  <c r="C117" i="1"/>
  <c r="C118" i="1"/>
  <c r="H118" i="1" s="1"/>
  <c r="C119" i="1"/>
  <c r="C120" i="1"/>
  <c r="H120" i="1" s="1"/>
  <c r="C121" i="1"/>
  <c r="G12" i="1"/>
  <c r="I12" i="1" s="1"/>
  <c r="H12" i="1"/>
  <c r="G13" i="1"/>
  <c r="I13" i="1" s="1"/>
  <c r="H13" i="1"/>
  <c r="G14" i="1"/>
  <c r="I14" i="1" s="1"/>
  <c r="H14" i="1"/>
  <c r="G15" i="1"/>
  <c r="K15" i="1" s="1"/>
  <c r="H15" i="1"/>
  <c r="G16" i="1"/>
  <c r="K16" i="1" s="1"/>
  <c r="H16" i="1"/>
  <c r="G17" i="1"/>
  <c r="I17" i="1" s="1"/>
  <c r="H17" i="1"/>
  <c r="G18" i="1"/>
  <c r="I18" i="1" s="1"/>
  <c r="H18" i="1"/>
  <c r="G19" i="1"/>
  <c r="I19" i="1" s="1"/>
  <c r="H19" i="1"/>
  <c r="G20" i="1"/>
  <c r="I20" i="1" s="1"/>
  <c r="H20" i="1"/>
  <c r="G21" i="1"/>
  <c r="J21" i="1" s="1"/>
  <c r="H21" i="1"/>
  <c r="G22" i="1"/>
  <c r="I22" i="1" s="1"/>
  <c r="H22" i="1"/>
  <c r="G23" i="1"/>
  <c r="J23" i="1" s="1"/>
  <c r="H23" i="1"/>
  <c r="G24" i="1"/>
  <c r="I24" i="1" s="1"/>
  <c r="H24" i="1"/>
  <c r="G25" i="1"/>
  <c r="I25" i="1" s="1"/>
  <c r="H25" i="1"/>
  <c r="G26" i="1"/>
  <c r="I26" i="1" s="1"/>
  <c r="H26" i="1"/>
  <c r="G27" i="1"/>
  <c r="J27" i="1" s="1"/>
  <c r="H27" i="1"/>
  <c r="G28" i="1"/>
  <c r="I28" i="1" s="1"/>
  <c r="H28" i="1"/>
  <c r="G29" i="1"/>
  <c r="J29" i="1" s="1"/>
  <c r="H29" i="1"/>
  <c r="G30" i="1"/>
  <c r="I30" i="1" s="1"/>
  <c r="H30" i="1"/>
  <c r="G31" i="1"/>
  <c r="K31" i="1" s="1"/>
  <c r="H31" i="1"/>
  <c r="G32" i="1"/>
  <c r="K32" i="1" s="1"/>
  <c r="H32" i="1"/>
  <c r="G33" i="1"/>
  <c r="I33" i="1" s="1"/>
  <c r="H33" i="1"/>
  <c r="G34" i="1"/>
  <c r="I34" i="1" s="1"/>
  <c r="H34" i="1"/>
  <c r="G35" i="1"/>
  <c r="I35" i="1" s="1"/>
  <c r="H35" i="1"/>
  <c r="G36" i="1"/>
  <c r="I36" i="1" s="1"/>
  <c r="H36" i="1"/>
  <c r="G37" i="1"/>
  <c r="J37" i="1" s="1"/>
  <c r="H37" i="1"/>
  <c r="G38" i="1"/>
  <c r="I38" i="1" s="1"/>
  <c r="H38" i="1"/>
  <c r="G39" i="1"/>
  <c r="K39" i="1" s="1"/>
  <c r="H39" i="1"/>
  <c r="G40" i="1"/>
  <c r="I40" i="1" s="1"/>
  <c r="H40" i="1"/>
  <c r="G41" i="1"/>
  <c r="I41" i="1" s="1"/>
  <c r="H41" i="1"/>
  <c r="G42" i="1"/>
  <c r="I42" i="1" s="1"/>
  <c r="H42" i="1"/>
  <c r="G43" i="1"/>
  <c r="I43" i="1" s="1"/>
  <c r="H43" i="1"/>
  <c r="G44" i="1"/>
  <c r="I44" i="1" s="1"/>
  <c r="H44" i="1"/>
  <c r="G45" i="1"/>
  <c r="J45" i="1" s="1"/>
  <c r="H45" i="1"/>
  <c r="G46" i="1"/>
  <c r="I46" i="1" s="1"/>
  <c r="H46" i="1"/>
  <c r="G47" i="1"/>
  <c r="K47" i="1" s="1"/>
  <c r="H47" i="1"/>
  <c r="G48" i="1"/>
  <c r="K48" i="1" s="1"/>
  <c r="H48" i="1"/>
  <c r="G49" i="1"/>
  <c r="I49" i="1" s="1"/>
  <c r="H49" i="1"/>
  <c r="G50" i="1"/>
  <c r="I50" i="1" s="1"/>
  <c r="H50" i="1"/>
  <c r="G51" i="1"/>
  <c r="I51" i="1" s="1"/>
  <c r="H51" i="1"/>
  <c r="G52" i="1"/>
  <c r="I52" i="1" s="1"/>
  <c r="H52" i="1"/>
  <c r="G53" i="1"/>
  <c r="J53" i="1" s="1"/>
  <c r="H53" i="1"/>
  <c r="G54" i="1"/>
  <c r="I54" i="1" s="1"/>
  <c r="H54" i="1"/>
  <c r="G55" i="1"/>
  <c r="K55" i="1" s="1"/>
  <c r="H55" i="1"/>
  <c r="G56" i="1"/>
  <c r="I56" i="1" s="1"/>
  <c r="H56" i="1"/>
  <c r="G57" i="1"/>
  <c r="I57" i="1" s="1"/>
  <c r="H57" i="1"/>
  <c r="G58" i="1"/>
  <c r="I58" i="1" s="1"/>
  <c r="H58" i="1"/>
  <c r="G59" i="1"/>
  <c r="I59" i="1" s="1"/>
  <c r="H59" i="1"/>
  <c r="G60" i="1"/>
  <c r="I60" i="1" s="1"/>
  <c r="H60" i="1"/>
  <c r="G61" i="1"/>
  <c r="J61" i="1" s="1"/>
  <c r="H61" i="1"/>
  <c r="G62" i="1"/>
  <c r="I62" i="1" s="1"/>
  <c r="H62" i="1"/>
  <c r="G63" i="1"/>
  <c r="K63" i="1" s="1"/>
  <c r="H63" i="1"/>
  <c r="G64" i="1"/>
  <c r="K64" i="1" s="1"/>
  <c r="H64" i="1"/>
  <c r="G65" i="1"/>
  <c r="I65" i="1" s="1"/>
  <c r="H65" i="1"/>
  <c r="G66" i="1"/>
  <c r="I66" i="1" s="1"/>
  <c r="H66" i="1"/>
  <c r="G67" i="1"/>
  <c r="I67" i="1" s="1"/>
  <c r="H67" i="1"/>
  <c r="G68" i="1"/>
  <c r="I68" i="1" s="1"/>
  <c r="H68" i="1"/>
  <c r="G69" i="1"/>
  <c r="J69" i="1" s="1"/>
  <c r="H69" i="1"/>
  <c r="G70" i="1"/>
  <c r="I70" i="1" s="1"/>
  <c r="H70" i="1"/>
  <c r="G71" i="1"/>
  <c r="K71" i="1" s="1"/>
  <c r="H71" i="1"/>
  <c r="G72" i="1"/>
  <c r="I72" i="1" s="1"/>
  <c r="H72" i="1"/>
  <c r="G73" i="1"/>
  <c r="I73" i="1" s="1"/>
  <c r="H73" i="1"/>
  <c r="G74" i="1"/>
  <c r="I74" i="1" s="1"/>
  <c r="H74" i="1"/>
  <c r="G75" i="1"/>
  <c r="I75" i="1" s="1"/>
  <c r="H75" i="1"/>
  <c r="G76" i="1"/>
  <c r="I76" i="1" s="1"/>
  <c r="H76" i="1"/>
  <c r="G77" i="1"/>
  <c r="J77" i="1" s="1"/>
  <c r="H77" i="1"/>
  <c r="G78" i="1"/>
  <c r="I78" i="1" s="1"/>
  <c r="H78" i="1"/>
  <c r="G79" i="1"/>
  <c r="K79" i="1" s="1"/>
  <c r="H79" i="1"/>
  <c r="G80" i="1"/>
  <c r="J80" i="1" s="1"/>
  <c r="H80" i="1"/>
  <c r="G81" i="1"/>
  <c r="I81" i="1" s="1"/>
  <c r="H81" i="1"/>
  <c r="G82" i="1"/>
  <c r="I82" i="1" s="1"/>
  <c r="H82" i="1"/>
  <c r="G83" i="1"/>
  <c r="K83" i="1" s="1"/>
  <c r="H83" i="1"/>
  <c r="G84" i="1"/>
  <c r="I84" i="1" s="1"/>
  <c r="H84" i="1"/>
  <c r="G85" i="1"/>
  <c r="J85" i="1" s="1"/>
  <c r="H85" i="1"/>
  <c r="G86" i="1"/>
  <c r="I86" i="1" s="1"/>
  <c r="H86" i="1"/>
  <c r="G87" i="1"/>
  <c r="K87" i="1" s="1"/>
  <c r="H87" i="1"/>
  <c r="G88" i="1"/>
  <c r="J88" i="1" s="1"/>
  <c r="H88" i="1"/>
  <c r="G89" i="1"/>
  <c r="I89" i="1" s="1"/>
  <c r="H89" i="1"/>
  <c r="G90" i="1"/>
  <c r="I90" i="1" s="1"/>
  <c r="H90" i="1"/>
  <c r="G91" i="1"/>
  <c r="K91" i="1" s="1"/>
  <c r="H91" i="1"/>
  <c r="G92" i="1"/>
  <c r="I92" i="1" s="1"/>
  <c r="H92" i="1"/>
  <c r="G93" i="1"/>
  <c r="J93" i="1" s="1"/>
  <c r="H93" i="1"/>
  <c r="G94" i="1"/>
  <c r="I94" i="1" s="1"/>
  <c r="H94" i="1"/>
  <c r="G95" i="1"/>
  <c r="J95" i="1" s="1"/>
  <c r="H95" i="1"/>
  <c r="G96" i="1"/>
  <c r="J96" i="1" s="1"/>
  <c r="H96" i="1"/>
  <c r="G97" i="1"/>
  <c r="I97" i="1" s="1"/>
  <c r="H97" i="1"/>
  <c r="G98" i="1"/>
  <c r="I98" i="1" s="1"/>
  <c r="H98" i="1"/>
  <c r="G99" i="1"/>
  <c r="K99" i="1" s="1"/>
  <c r="H99" i="1"/>
  <c r="G100" i="1"/>
  <c r="I100" i="1" s="1"/>
  <c r="H100" i="1"/>
  <c r="G101" i="1"/>
  <c r="J101" i="1" s="1"/>
  <c r="H101" i="1"/>
  <c r="G102" i="1"/>
  <c r="I102" i="1" s="1"/>
  <c r="H102" i="1"/>
  <c r="G103" i="1"/>
  <c r="I103" i="1" s="1"/>
  <c r="H103" i="1"/>
  <c r="G104" i="1"/>
  <c r="J104" i="1" s="1"/>
  <c r="H104" i="1"/>
  <c r="G105" i="1"/>
  <c r="I105" i="1" s="1"/>
  <c r="H105" i="1"/>
  <c r="G106" i="1"/>
  <c r="I106" i="1" s="1"/>
  <c r="H106" i="1"/>
  <c r="G107" i="1"/>
  <c r="K107" i="1" s="1"/>
  <c r="H107" i="1"/>
  <c r="G108" i="1"/>
  <c r="I108" i="1" s="1"/>
  <c r="H108" i="1"/>
  <c r="G109" i="1"/>
  <c r="J109" i="1" s="1"/>
  <c r="H109" i="1"/>
  <c r="G110" i="1"/>
  <c r="I110" i="1" s="1"/>
  <c r="H110" i="1"/>
  <c r="G111" i="1"/>
  <c r="I111" i="1" s="1"/>
  <c r="H111" i="1"/>
  <c r="G112" i="1"/>
  <c r="J112" i="1" s="1"/>
  <c r="H11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" i="1"/>
  <c r="H11" i="1"/>
  <c r="G11" i="1"/>
  <c r="I11" i="1" s="1"/>
  <c r="D124" i="1" l="1"/>
  <c r="D116" i="1"/>
  <c r="D122" i="1"/>
  <c r="D118" i="1"/>
  <c r="D123" i="1"/>
  <c r="D115" i="1"/>
  <c r="D119" i="1"/>
  <c r="D121" i="1"/>
  <c r="D117" i="1"/>
  <c r="H123" i="1"/>
  <c r="H119" i="1"/>
  <c r="D120" i="1"/>
  <c r="H117" i="1"/>
  <c r="I121" i="1"/>
  <c r="G124" i="1"/>
  <c r="G122" i="1"/>
  <c r="G120" i="1"/>
  <c r="I120" i="1" s="1"/>
  <c r="G118" i="1"/>
  <c r="G116" i="1"/>
  <c r="H115" i="1"/>
  <c r="G115" i="1"/>
  <c r="I115" i="1" s="1"/>
  <c r="K125" i="1"/>
  <c r="G123" i="1"/>
  <c r="K123" i="1" s="1"/>
  <c r="G121" i="1"/>
  <c r="K121" i="1" s="1"/>
  <c r="G119" i="1"/>
  <c r="K119" i="1" s="1"/>
  <c r="G117" i="1"/>
  <c r="K117" i="1" s="1"/>
  <c r="I114" i="1"/>
  <c r="H121" i="1"/>
  <c r="H114" i="1"/>
  <c r="J15" i="1"/>
  <c r="K80" i="1"/>
  <c r="J59" i="1"/>
  <c r="K38" i="1"/>
  <c r="J62" i="1"/>
  <c r="I55" i="1"/>
  <c r="I48" i="1"/>
  <c r="J22" i="1"/>
  <c r="I87" i="1"/>
  <c r="J90" i="1"/>
  <c r="I83" i="1"/>
  <c r="J43" i="1"/>
  <c r="J48" i="1"/>
  <c r="K45" i="1"/>
  <c r="J18" i="1"/>
  <c r="J87" i="1"/>
  <c r="K96" i="1"/>
  <c r="K30" i="1"/>
  <c r="K27" i="1"/>
  <c r="K24" i="1"/>
  <c r="J99" i="1"/>
  <c r="I96" i="1"/>
  <c r="J40" i="1"/>
  <c r="J30" i="1"/>
  <c r="I27" i="1"/>
  <c r="J24" i="1"/>
  <c r="J32" i="1"/>
  <c r="K101" i="1"/>
  <c r="I95" i="1"/>
  <c r="K62" i="1"/>
  <c r="K59" i="1"/>
  <c r="I23" i="1"/>
  <c r="J102" i="1"/>
  <c r="K54" i="1"/>
  <c r="I32" i="1"/>
  <c r="K56" i="1"/>
  <c r="K29" i="1"/>
  <c r="K111" i="1"/>
  <c r="I104" i="1"/>
  <c r="J71" i="1"/>
  <c r="J111" i="1"/>
  <c r="K78" i="1"/>
  <c r="J64" i="1"/>
  <c r="K46" i="1"/>
  <c r="I16" i="1"/>
  <c r="J13" i="1"/>
  <c r="J78" i="1"/>
  <c r="I71" i="1"/>
  <c r="I64" i="1"/>
  <c r="J55" i="1"/>
  <c r="J46" i="1"/>
  <c r="K43" i="1"/>
  <c r="K40" i="1"/>
  <c r="K94" i="1"/>
  <c r="J91" i="1"/>
  <c r="J82" i="1"/>
  <c r="K102" i="1"/>
  <c r="J94" i="1"/>
  <c r="J79" i="1"/>
  <c r="K69" i="1"/>
  <c r="I39" i="1"/>
  <c r="K22" i="1"/>
  <c r="J16" i="1"/>
  <c r="J14" i="1"/>
  <c r="K103" i="1"/>
  <c r="K75" i="1"/>
  <c r="J103" i="1"/>
  <c r="I80" i="1"/>
  <c r="J75" i="1"/>
  <c r="K72" i="1"/>
  <c r="K70" i="1"/>
  <c r="J56" i="1"/>
  <c r="J31" i="1"/>
  <c r="I15" i="1"/>
  <c r="K109" i="1"/>
  <c r="J72" i="1"/>
  <c r="K61" i="1"/>
  <c r="J47" i="1"/>
  <c r="K37" i="1"/>
  <c r="K77" i="1"/>
  <c r="J63" i="1"/>
  <c r="K53" i="1"/>
  <c r="J39" i="1"/>
  <c r="J106" i="1"/>
  <c r="I99" i="1"/>
  <c r="K85" i="1"/>
  <c r="J66" i="1"/>
  <c r="J50" i="1"/>
  <c r="J34" i="1"/>
  <c r="K13" i="1"/>
  <c r="K19" i="1"/>
  <c r="K110" i="1"/>
  <c r="J98" i="1"/>
  <c r="I91" i="1"/>
  <c r="K88" i="1"/>
  <c r="I79" i="1"/>
  <c r="J70" i="1"/>
  <c r="K67" i="1"/>
  <c r="I63" i="1"/>
  <c r="J54" i="1"/>
  <c r="K51" i="1"/>
  <c r="I47" i="1"/>
  <c r="J38" i="1"/>
  <c r="K35" i="1"/>
  <c r="I31" i="1"/>
  <c r="J19" i="1"/>
  <c r="J110" i="1"/>
  <c r="J107" i="1"/>
  <c r="K95" i="1"/>
  <c r="I88" i="1"/>
  <c r="K86" i="1"/>
  <c r="J74" i="1"/>
  <c r="J67" i="1"/>
  <c r="J58" i="1"/>
  <c r="J51" i="1"/>
  <c r="J42" i="1"/>
  <c r="J35" i="1"/>
  <c r="J26" i="1"/>
  <c r="I107" i="1"/>
  <c r="K104" i="1"/>
  <c r="K93" i="1"/>
  <c r="J86" i="1"/>
  <c r="J83" i="1"/>
  <c r="K21" i="1"/>
  <c r="K14" i="1"/>
  <c r="K112" i="1"/>
  <c r="I112" i="1"/>
  <c r="I109" i="1"/>
  <c r="I101" i="1"/>
  <c r="I93" i="1"/>
  <c r="I85" i="1"/>
  <c r="I77" i="1"/>
  <c r="I69" i="1"/>
  <c r="I61" i="1"/>
  <c r="I53" i="1"/>
  <c r="I45" i="1"/>
  <c r="I37" i="1"/>
  <c r="I29" i="1"/>
  <c r="I21" i="1"/>
  <c r="K105" i="1"/>
  <c r="K97" i="1"/>
  <c r="K89" i="1"/>
  <c r="K81" i="1"/>
  <c r="K73" i="1"/>
  <c r="K65" i="1"/>
  <c r="K57" i="1"/>
  <c r="K49" i="1"/>
  <c r="K41" i="1"/>
  <c r="K33" i="1"/>
  <c r="K25" i="1"/>
  <c r="K17" i="1"/>
  <c r="K108" i="1"/>
  <c r="J105" i="1"/>
  <c r="K100" i="1"/>
  <c r="J97" i="1"/>
  <c r="K92" i="1"/>
  <c r="J89" i="1"/>
  <c r="K84" i="1"/>
  <c r="J81" i="1"/>
  <c r="K76" i="1"/>
  <c r="J73" i="1"/>
  <c r="K68" i="1"/>
  <c r="J65" i="1"/>
  <c r="K60" i="1"/>
  <c r="J57" i="1"/>
  <c r="K52" i="1"/>
  <c r="J49" i="1"/>
  <c r="K44" i="1"/>
  <c r="J41" i="1"/>
  <c r="K36" i="1"/>
  <c r="J33" i="1"/>
  <c r="K28" i="1"/>
  <c r="J25" i="1"/>
  <c r="K20" i="1"/>
  <c r="J17" i="1"/>
  <c r="K12" i="1"/>
  <c r="J108" i="1"/>
  <c r="J100" i="1"/>
  <c r="J92" i="1"/>
  <c r="J84" i="1"/>
  <c r="J76" i="1"/>
  <c r="J68" i="1"/>
  <c r="J60" i="1"/>
  <c r="J52" i="1"/>
  <c r="J44" i="1"/>
  <c r="J36" i="1"/>
  <c r="J28" i="1"/>
  <c r="K23" i="1"/>
  <c r="J20" i="1"/>
  <c r="J12" i="1"/>
  <c r="K106" i="1"/>
  <c r="K98" i="1"/>
  <c r="K90" i="1"/>
  <c r="K82" i="1"/>
  <c r="K74" i="1"/>
  <c r="K66" i="1"/>
  <c r="K58" i="1"/>
  <c r="K50" i="1"/>
  <c r="K42" i="1"/>
  <c r="K34" i="1"/>
  <c r="K26" i="1"/>
  <c r="K18" i="1"/>
  <c r="J11" i="1"/>
  <c r="K11" i="1"/>
  <c r="K115" i="1" l="1"/>
  <c r="I117" i="1"/>
  <c r="J115" i="1"/>
  <c r="I119" i="1"/>
  <c r="K124" i="1"/>
  <c r="I124" i="1"/>
  <c r="J124" i="1"/>
  <c r="I125" i="1"/>
  <c r="J117" i="1"/>
  <c r="I116" i="1"/>
  <c r="J116" i="1"/>
  <c r="K116" i="1"/>
  <c r="J119" i="1"/>
  <c r="I123" i="1"/>
  <c r="I118" i="1"/>
  <c r="J118" i="1"/>
  <c r="K118" i="1"/>
  <c r="J121" i="1"/>
  <c r="J120" i="1"/>
  <c r="K120" i="1"/>
  <c r="J123" i="1"/>
  <c r="K122" i="1"/>
  <c r="I122" i="1"/>
  <c r="J122" i="1"/>
  <c r="J125" i="1"/>
  <c r="J114" i="1"/>
  <c r="K114" i="1"/>
</calcChain>
</file>

<file path=xl/sharedStrings.xml><?xml version="1.0" encoding="utf-8"?>
<sst xmlns="http://schemas.openxmlformats.org/spreadsheetml/2006/main" count="76" uniqueCount="70">
  <si>
    <t>Därav:</t>
  </si>
  <si>
    <t xml:space="preserve">Personer </t>
  </si>
  <si>
    <t xml:space="preserve">Bosatta </t>
  </si>
  <si>
    <t>Procentuella andelar</t>
  </si>
  <si>
    <t>Bosatta</t>
  </si>
  <si>
    <t>bosatta på</t>
  </si>
  <si>
    <t>på Åland</t>
  </si>
  <si>
    <t xml:space="preserve">Bor kvar </t>
  </si>
  <si>
    <t>Födda på</t>
  </si>
  <si>
    <t>Dagens års-</t>
  </si>
  <si>
    <t>Ålder</t>
  </si>
  <si>
    <t>utanför</t>
  </si>
  <si>
    <t>på</t>
  </si>
  <si>
    <t>Åland 31.12.</t>
  </si>
  <si>
    <t>totalt</t>
  </si>
  <si>
    <t xml:space="preserve">Åland av </t>
  </si>
  <si>
    <t>klass i för-</t>
  </si>
  <si>
    <t>Födelse-</t>
  </si>
  <si>
    <t>31.12.</t>
  </si>
  <si>
    <t>Åland el.</t>
  </si>
  <si>
    <t>Åland</t>
  </si>
  <si>
    <t>av de som</t>
  </si>
  <si>
    <t xml:space="preserve">invånarna </t>
  </si>
  <si>
    <t>hållande till</t>
  </si>
  <si>
    <t>år</t>
  </si>
  <si>
    <t>avlidna</t>
  </si>
  <si>
    <t>är födda ut-</t>
  </si>
  <si>
    <t>föddes</t>
  </si>
  <si>
    <t>inv. 31.12.</t>
  </si>
  <si>
    <t>antalet födda</t>
  </si>
  <si>
    <t>anför Åland</t>
  </si>
  <si>
    <t>resp. år</t>
  </si>
  <si>
    <t>Ålands statistik- och utredningsbyrå</t>
  </si>
  <si>
    <t>Antal per-</t>
  </si>
  <si>
    <t xml:space="preserve">soner som </t>
  </si>
  <si>
    <t>Födda ut-</t>
  </si>
  <si>
    <t>föddes på</t>
  </si>
  <si>
    <t>anför Ål-</t>
  </si>
  <si>
    <t>Åland res-</t>
  </si>
  <si>
    <t xml:space="preserve">and av </t>
  </si>
  <si>
    <t>pektive år</t>
  </si>
  <si>
    <t>Källa: ÅSUB Befolkning, Myndigheten för digitalsiering och befolkningsdata</t>
  </si>
  <si>
    <t>2010-2019</t>
  </si>
  <si>
    <t>2020-</t>
  </si>
  <si>
    <t>2000-2009</t>
  </si>
  <si>
    <t>1990-1999</t>
  </si>
  <si>
    <t>1980-1989</t>
  </si>
  <si>
    <t>1970-1979</t>
  </si>
  <si>
    <t>1960-1969</t>
  </si>
  <si>
    <t>1950-1959</t>
  </si>
  <si>
    <t>1940-1949</t>
  </si>
  <si>
    <t>1930-1939</t>
  </si>
  <si>
    <t>1920-1929</t>
  </si>
  <si>
    <t>Personer födda 1920–2023 efter årsklass, bostadsort och födelseort</t>
  </si>
  <si>
    <t>31.12.2023</t>
  </si>
  <si>
    <t xml:space="preserve">2023 som </t>
  </si>
  <si>
    <t>1920-2023</t>
  </si>
  <si>
    <t>0-3</t>
  </si>
  <si>
    <t>34-43</t>
  </si>
  <si>
    <t>44-53</t>
  </si>
  <si>
    <t>54-63</t>
  </si>
  <si>
    <t>64-73</t>
  </si>
  <si>
    <t>74-83</t>
  </si>
  <si>
    <t>84-93</t>
  </si>
  <si>
    <t>4-13</t>
  </si>
  <si>
    <t>14-23</t>
  </si>
  <si>
    <t>24-33</t>
  </si>
  <si>
    <t>94-103</t>
  </si>
  <si>
    <t>0-103</t>
  </si>
  <si>
    <t>Senast uppdaterad 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</si>
</sst>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5" fillId="0" borderId="0" xfId="1" applyFont="1"/>
    <xf numFmtId="0" fontId="6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3" fontId="2" fillId="0" borderId="0" xfId="0" applyNumberFormat="1" applyFont="1"/>
    <xf numFmtId="3" fontId="3" fillId="0" borderId="0" xfId="0" applyNumberFormat="1" applyFont="1"/>
    <xf numFmtId="0" fontId="2" fillId="0" borderId="2" xfId="0" applyFont="1" applyBorder="1" applyAlignment="1">
      <alignment horizontal="right"/>
    </xf>
    <xf numFmtId="14" fontId="2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Continuous"/>
    </xf>
    <xf numFmtId="165" fontId="2" fillId="0" borderId="0" xfId="0" applyNumberFormat="1" applyFont="1"/>
    <xf numFmtId="0" fontId="5" fillId="0" borderId="3" xfId="0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3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3" fontId="7" fillId="0" borderId="0" xfId="0" applyNumberFormat="1" applyFont="1"/>
    <xf numFmtId="3" fontId="5" fillId="0" borderId="3" xfId="0" applyNumberFormat="1" applyFont="1" applyBorder="1"/>
    <xf numFmtId="165" fontId="5" fillId="0" borderId="3" xfId="0" applyNumberFormat="1" applyFont="1" applyBorder="1"/>
    <xf numFmtId="165" fontId="5" fillId="0" borderId="3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6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3" fontId="5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3" fontId="0" fillId="0" borderId="0" xfId="0" applyNumberFormat="1"/>
  </cellXfs>
  <cellStyles count="3">
    <cellStyle name="Normal" xfId="0" builtinId="0"/>
    <cellStyle name="Normal 2" xfId="1" xr:uid="{00000000-0005-0000-0000-000001000000}"/>
    <cellStyle name="Tusent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"/>
  <sheetViews>
    <sheetView showGridLines="0" tabSelected="1" workbookViewId="0"/>
  </sheetViews>
  <sheetFormatPr defaultRowHeight="12" customHeight="1" x14ac:dyDescent="0.25"/>
  <cols>
    <col min="1" max="1" width="7.85546875" customWidth="1"/>
    <col min="2" max="2" width="5.28515625" customWidth="1"/>
    <col min="3" max="3" width="8.7109375" customWidth="1"/>
    <col min="4" max="4" width="8.5703125" customWidth="1"/>
    <col min="5" max="5" width="7.140625" customWidth="1"/>
    <col min="6" max="6" width="10.140625" customWidth="1"/>
    <col min="7" max="7" width="7.140625" customWidth="1"/>
    <col min="8" max="8" width="8.5703125" customWidth="1"/>
    <col min="10" max="10" width="8.42578125" customWidth="1"/>
    <col min="11" max="11" width="11.42578125" customWidth="1"/>
    <col min="12" max="12" width="2.28515625" customWidth="1"/>
  </cols>
  <sheetData>
    <row r="1" spans="1:11" ht="12" customHeight="1" x14ac:dyDescent="0.25">
      <c r="A1" s="2" t="s">
        <v>32</v>
      </c>
    </row>
    <row r="2" spans="1:11" ht="28.5" customHeight="1" thickBot="1" x14ac:dyDescent="0.3">
      <c r="A2" s="3" t="s">
        <v>53</v>
      </c>
    </row>
    <row r="3" spans="1:11" ht="12" customHeight="1" x14ac:dyDescent="0.25">
      <c r="A3" s="4"/>
      <c r="B3" s="5"/>
      <c r="C3" s="5" t="s">
        <v>33</v>
      </c>
      <c r="D3" s="17" t="s">
        <v>0</v>
      </c>
      <c r="E3" s="17"/>
      <c r="F3" s="5" t="s">
        <v>1</v>
      </c>
      <c r="G3" s="6" t="s">
        <v>2</v>
      </c>
      <c r="H3" s="17" t="s">
        <v>3</v>
      </c>
      <c r="I3" s="17"/>
      <c r="J3" s="17"/>
      <c r="K3" s="17"/>
    </row>
    <row r="4" spans="1:11" ht="12" customHeight="1" x14ac:dyDescent="0.25">
      <c r="A4" s="7"/>
      <c r="B4" s="8"/>
      <c r="C4" s="8" t="s">
        <v>34</v>
      </c>
      <c r="D4" s="8" t="s">
        <v>2</v>
      </c>
      <c r="E4" s="8" t="s">
        <v>4</v>
      </c>
      <c r="F4" s="8" t="s">
        <v>5</v>
      </c>
      <c r="G4" s="9" t="s">
        <v>6</v>
      </c>
      <c r="H4" s="8" t="s">
        <v>7</v>
      </c>
      <c r="I4" s="8" t="s">
        <v>8</v>
      </c>
      <c r="J4" s="8" t="s">
        <v>35</v>
      </c>
      <c r="K4" s="8" t="s">
        <v>9</v>
      </c>
    </row>
    <row r="5" spans="1:11" ht="12" customHeight="1" x14ac:dyDescent="0.25">
      <c r="A5" s="15"/>
      <c r="B5" s="15" t="s">
        <v>10</v>
      </c>
      <c r="C5" s="8" t="s">
        <v>36</v>
      </c>
      <c r="D5" s="8" t="s">
        <v>11</v>
      </c>
      <c r="E5" s="8" t="s">
        <v>12</v>
      </c>
      <c r="F5" s="8" t="s">
        <v>13</v>
      </c>
      <c r="G5" s="9" t="s">
        <v>14</v>
      </c>
      <c r="H5" s="8" t="s">
        <v>6</v>
      </c>
      <c r="I5" s="8" t="s">
        <v>15</v>
      </c>
      <c r="J5" s="8" t="s">
        <v>37</v>
      </c>
      <c r="K5" s="8" t="s">
        <v>16</v>
      </c>
    </row>
    <row r="6" spans="1:11" ht="12" customHeight="1" x14ac:dyDescent="0.25">
      <c r="A6" s="15" t="s">
        <v>17</v>
      </c>
      <c r="B6" s="15" t="s">
        <v>18</v>
      </c>
      <c r="C6" s="8" t="s">
        <v>38</v>
      </c>
      <c r="D6" s="8" t="s">
        <v>19</v>
      </c>
      <c r="E6" s="8" t="s">
        <v>20</v>
      </c>
      <c r="F6" s="8" t="s">
        <v>55</v>
      </c>
      <c r="G6" s="9" t="s">
        <v>18</v>
      </c>
      <c r="H6" s="8" t="s">
        <v>21</v>
      </c>
      <c r="I6" s="8" t="s">
        <v>22</v>
      </c>
      <c r="J6" s="8" t="s">
        <v>39</v>
      </c>
      <c r="K6" s="8" t="s">
        <v>23</v>
      </c>
    </row>
    <row r="7" spans="1:11" ht="12" customHeight="1" x14ac:dyDescent="0.25">
      <c r="A7" s="15" t="s">
        <v>24</v>
      </c>
      <c r="B7" s="15">
        <v>2023</v>
      </c>
      <c r="C7" s="8" t="s">
        <v>40</v>
      </c>
      <c r="D7" s="8" t="s">
        <v>25</v>
      </c>
      <c r="E7" s="8" t="s">
        <v>18</v>
      </c>
      <c r="F7" s="8" t="s">
        <v>26</v>
      </c>
      <c r="G7" s="9">
        <v>2023</v>
      </c>
      <c r="H7" s="8" t="s">
        <v>27</v>
      </c>
      <c r="I7" s="8" t="s">
        <v>18</v>
      </c>
      <c r="J7" s="8" t="s">
        <v>28</v>
      </c>
      <c r="K7" s="8" t="s">
        <v>29</v>
      </c>
    </row>
    <row r="8" spans="1:11" ht="12" customHeight="1" x14ac:dyDescent="0.25">
      <c r="A8" s="16"/>
      <c r="B8" s="16"/>
      <c r="C8" s="12"/>
      <c r="D8" s="13" t="s">
        <v>54</v>
      </c>
      <c r="E8" s="12">
        <v>2023</v>
      </c>
      <c r="F8" s="12" t="s">
        <v>30</v>
      </c>
      <c r="G8" s="14"/>
      <c r="H8" s="12" t="s">
        <v>6</v>
      </c>
      <c r="I8" s="12">
        <v>2023</v>
      </c>
      <c r="J8" s="12">
        <v>2023</v>
      </c>
      <c r="K8" s="12" t="s">
        <v>31</v>
      </c>
    </row>
    <row r="9" spans="1:11" ht="12" customHeight="1" x14ac:dyDescent="0.25">
      <c r="A9" s="15">
        <v>2023</v>
      </c>
      <c r="B9" s="15">
        <v>0</v>
      </c>
      <c r="C9" s="34">
        <v>259</v>
      </c>
      <c r="D9" s="31">
        <f t="shared" ref="D9:D10" si="0">C9-E9</f>
        <v>5</v>
      </c>
      <c r="E9" s="34">
        <v>254</v>
      </c>
      <c r="F9" s="34">
        <v>2</v>
      </c>
      <c r="G9" s="24">
        <f t="shared" ref="G9:G11" si="1">SUM(E9,F9)</f>
        <v>256</v>
      </c>
      <c r="H9" s="23">
        <f t="shared" ref="H9:H10" si="2">E9/C9*100</f>
        <v>98.069498069498067</v>
      </c>
      <c r="I9" s="22">
        <f t="shared" ref="I9:I10" si="3">E9/G9*100</f>
        <v>99.21875</v>
      </c>
      <c r="J9" s="23">
        <f t="shared" ref="J9:J10" si="4">IF(F9="-","-",F9/G9*100)</f>
        <v>0.78125</v>
      </c>
      <c r="K9" s="23">
        <f t="shared" ref="K9:K10" si="5">G9/C9*100</f>
        <v>98.841698841698843</v>
      </c>
    </row>
    <row r="10" spans="1:11" ht="12" customHeight="1" x14ac:dyDescent="0.25">
      <c r="A10" s="15">
        <v>2022</v>
      </c>
      <c r="B10" s="15">
        <v>1</v>
      </c>
      <c r="C10" s="34">
        <v>245</v>
      </c>
      <c r="D10" s="31">
        <f t="shared" si="0"/>
        <v>3</v>
      </c>
      <c r="E10" s="34">
        <v>242</v>
      </c>
      <c r="F10" s="34">
        <v>17</v>
      </c>
      <c r="G10" s="24">
        <f t="shared" si="1"/>
        <v>259</v>
      </c>
      <c r="H10" s="23">
        <f t="shared" si="2"/>
        <v>98.775510204081627</v>
      </c>
      <c r="I10" s="22">
        <f t="shared" si="3"/>
        <v>93.43629343629344</v>
      </c>
      <c r="J10" s="23">
        <f t="shared" si="4"/>
        <v>6.563706563706563</v>
      </c>
      <c r="K10" s="23">
        <f t="shared" si="5"/>
        <v>105.71428571428572</v>
      </c>
    </row>
    <row r="11" spans="1:11" ht="12" customHeight="1" x14ac:dyDescent="0.25">
      <c r="A11" s="15">
        <v>2021</v>
      </c>
      <c r="B11" s="15">
        <v>2</v>
      </c>
      <c r="C11" s="8">
        <v>293</v>
      </c>
      <c r="D11" s="31">
        <f>C11-E11</f>
        <v>14</v>
      </c>
      <c r="E11" s="8">
        <v>279</v>
      </c>
      <c r="F11" s="8">
        <v>34</v>
      </c>
      <c r="G11" s="24">
        <f t="shared" si="1"/>
        <v>313</v>
      </c>
      <c r="H11" s="23">
        <f t="shared" ref="H11" si="6">E11/C11*100</f>
        <v>95.221843003412971</v>
      </c>
      <c r="I11" s="22">
        <f t="shared" ref="I11" si="7">E11/G11*100</f>
        <v>89.137380191693296</v>
      </c>
      <c r="J11" s="23">
        <f t="shared" ref="J11" si="8">IF(F11="-","-",F11/G11*100)</f>
        <v>10.862619808306709</v>
      </c>
      <c r="K11" s="23">
        <f t="shared" ref="K11" si="9">G11/C11*100</f>
        <v>106.82593856655289</v>
      </c>
    </row>
    <row r="12" spans="1:11" ht="12" customHeight="1" x14ac:dyDescent="0.25">
      <c r="A12" s="15">
        <v>2020</v>
      </c>
      <c r="B12" s="15">
        <v>3</v>
      </c>
      <c r="C12" s="8">
        <v>261</v>
      </c>
      <c r="D12" s="31">
        <f t="shared" ref="D12:D75" si="10">C12-E12</f>
        <v>9</v>
      </c>
      <c r="E12" s="8">
        <v>252</v>
      </c>
      <c r="F12" s="8">
        <v>28</v>
      </c>
      <c r="G12" s="24">
        <f t="shared" ref="G12:G75" si="11">SUM(E12,F12)</f>
        <v>280</v>
      </c>
      <c r="H12" s="23">
        <f t="shared" ref="H12:H75" si="12">E12/C12*100</f>
        <v>96.551724137931032</v>
      </c>
      <c r="I12" s="22">
        <f t="shared" ref="I12:I75" si="13">E12/G12*100</f>
        <v>90</v>
      </c>
      <c r="J12" s="23">
        <f t="shared" ref="J12:J75" si="14">IF(F12="-","-",F12/G12*100)</f>
        <v>10</v>
      </c>
      <c r="K12" s="23">
        <f t="shared" ref="K12:K75" si="15">G12/C12*100</f>
        <v>107.27969348659003</v>
      </c>
    </row>
    <row r="13" spans="1:11" ht="12" customHeight="1" x14ac:dyDescent="0.25">
      <c r="A13" s="15">
        <v>2019</v>
      </c>
      <c r="B13" s="15">
        <v>4</v>
      </c>
      <c r="C13" s="8">
        <v>267</v>
      </c>
      <c r="D13" s="31">
        <f t="shared" si="10"/>
        <v>14</v>
      </c>
      <c r="E13" s="8">
        <v>253</v>
      </c>
      <c r="F13" s="8">
        <v>40</v>
      </c>
      <c r="G13" s="24">
        <f t="shared" si="11"/>
        <v>293</v>
      </c>
      <c r="H13" s="23">
        <f t="shared" si="12"/>
        <v>94.756554307116104</v>
      </c>
      <c r="I13" s="22">
        <f t="shared" si="13"/>
        <v>86.348122866894201</v>
      </c>
      <c r="J13" s="23">
        <f t="shared" si="14"/>
        <v>13.651877133105803</v>
      </c>
      <c r="K13" s="23">
        <f t="shared" si="15"/>
        <v>109.73782771535581</v>
      </c>
    </row>
    <row r="14" spans="1:11" ht="17.25" customHeight="1" x14ac:dyDescent="0.25">
      <c r="A14" s="15">
        <v>2018</v>
      </c>
      <c r="B14" s="15">
        <v>5</v>
      </c>
      <c r="C14" s="8">
        <v>280</v>
      </c>
      <c r="D14" s="31">
        <f t="shared" si="10"/>
        <v>11</v>
      </c>
      <c r="E14" s="8">
        <v>269</v>
      </c>
      <c r="F14" s="8">
        <v>44</v>
      </c>
      <c r="G14" s="24">
        <f t="shared" si="11"/>
        <v>313</v>
      </c>
      <c r="H14" s="23">
        <f t="shared" si="12"/>
        <v>96.071428571428569</v>
      </c>
      <c r="I14" s="22">
        <f t="shared" si="13"/>
        <v>85.942492012779553</v>
      </c>
      <c r="J14" s="23">
        <f t="shared" si="14"/>
        <v>14.057507987220447</v>
      </c>
      <c r="K14" s="23">
        <f t="shared" si="15"/>
        <v>111.78571428571429</v>
      </c>
    </row>
    <row r="15" spans="1:11" ht="12" customHeight="1" x14ac:dyDescent="0.25">
      <c r="A15" s="15">
        <v>2017</v>
      </c>
      <c r="B15" s="15">
        <v>6</v>
      </c>
      <c r="C15" s="7">
        <v>279</v>
      </c>
      <c r="D15" s="31">
        <f t="shared" si="10"/>
        <v>12</v>
      </c>
      <c r="E15" s="7">
        <v>267</v>
      </c>
      <c r="F15" s="7">
        <v>62</v>
      </c>
      <c r="G15" s="24">
        <f t="shared" si="11"/>
        <v>329</v>
      </c>
      <c r="H15" s="23">
        <f t="shared" si="12"/>
        <v>95.6989247311828</v>
      </c>
      <c r="I15" s="22">
        <f t="shared" si="13"/>
        <v>81.155015197568389</v>
      </c>
      <c r="J15" s="23">
        <f t="shared" si="14"/>
        <v>18.844984802431611</v>
      </c>
      <c r="K15" s="23">
        <f t="shared" si="15"/>
        <v>117.92114695340501</v>
      </c>
    </row>
    <row r="16" spans="1:11" ht="12" customHeight="1" x14ac:dyDescent="0.25">
      <c r="A16" s="15">
        <v>2016</v>
      </c>
      <c r="B16" s="15">
        <v>7</v>
      </c>
      <c r="C16" s="7">
        <v>293</v>
      </c>
      <c r="D16" s="31">
        <f t="shared" si="10"/>
        <v>23</v>
      </c>
      <c r="E16" s="7">
        <v>270</v>
      </c>
      <c r="F16" s="7">
        <v>94</v>
      </c>
      <c r="G16" s="24">
        <f t="shared" si="11"/>
        <v>364</v>
      </c>
      <c r="H16" s="23">
        <f t="shared" si="12"/>
        <v>92.150170648464169</v>
      </c>
      <c r="I16" s="22">
        <f t="shared" si="13"/>
        <v>74.175824175824175</v>
      </c>
      <c r="J16" s="23">
        <f t="shared" si="14"/>
        <v>25.824175824175828</v>
      </c>
      <c r="K16" s="23">
        <f t="shared" si="15"/>
        <v>124.23208191126281</v>
      </c>
    </row>
    <row r="17" spans="1:11" ht="12" customHeight="1" x14ac:dyDescent="0.25">
      <c r="A17" s="15">
        <v>2015</v>
      </c>
      <c r="B17" s="15">
        <v>8</v>
      </c>
      <c r="C17" s="7">
        <v>275</v>
      </c>
      <c r="D17" s="31">
        <f t="shared" si="10"/>
        <v>14</v>
      </c>
      <c r="E17" s="7">
        <v>261</v>
      </c>
      <c r="F17" s="7">
        <v>82</v>
      </c>
      <c r="G17" s="24">
        <f t="shared" si="11"/>
        <v>343</v>
      </c>
      <c r="H17" s="23">
        <f t="shared" si="12"/>
        <v>94.909090909090907</v>
      </c>
      <c r="I17" s="22">
        <f t="shared" si="13"/>
        <v>76.093294460641403</v>
      </c>
      <c r="J17" s="23">
        <f t="shared" si="14"/>
        <v>23.906705539358601</v>
      </c>
      <c r="K17" s="23">
        <f t="shared" si="15"/>
        <v>124.72727272727273</v>
      </c>
    </row>
    <row r="18" spans="1:11" ht="12" customHeight="1" x14ac:dyDescent="0.25">
      <c r="A18" s="15">
        <v>2014</v>
      </c>
      <c r="B18" s="15">
        <v>9</v>
      </c>
      <c r="C18" s="7">
        <v>282</v>
      </c>
      <c r="D18" s="31">
        <f t="shared" si="10"/>
        <v>17</v>
      </c>
      <c r="E18" s="7">
        <v>265</v>
      </c>
      <c r="F18" s="7">
        <v>95</v>
      </c>
      <c r="G18" s="24">
        <f t="shared" si="11"/>
        <v>360</v>
      </c>
      <c r="H18" s="23">
        <f t="shared" si="12"/>
        <v>93.971631205673759</v>
      </c>
      <c r="I18" s="22">
        <f t="shared" si="13"/>
        <v>73.611111111111114</v>
      </c>
      <c r="J18" s="23">
        <f t="shared" si="14"/>
        <v>26.388888888888889</v>
      </c>
      <c r="K18" s="23">
        <f t="shared" si="15"/>
        <v>127.65957446808511</v>
      </c>
    </row>
    <row r="19" spans="1:11" ht="17.25" customHeight="1" x14ac:dyDescent="0.25">
      <c r="A19" s="15">
        <v>2013</v>
      </c>
      <c r="B19" s="15">
        <v>10</v>
      </c>
      <c r="C19" s="7">
        <v>287</v>
      </c>
      <c r="D19" s="31">
        <f t="shared" si="10"/>
        <v>25</v>
      </c>
      <c r="E19" s="7">
        <v>262</v>
      </c>
      <c r="F19" s="7">
        <v>97</v>
      </c>
      <c r="G19" s="24">
        <f t="shared" si="11"/>
        <v>359</v>
      </c>
      <c r="H19" s="23">
        <f t="shared" si="12"/>
        <v>91.289198606271782</v>
      </c>
      <c r="I19" s="22">
        <f t="shared" si="13"/>
        <v>72.98050139275766</v>
      </c>
      <c r="J19" s="23">
        <f t="shared" si="14"/>
        <v>27.019498607242337</v>
      </c>
      <c r="K19" s="23">
        <f t="shared" si="15"/>
        <v>125.08710801393728</v>
      </c>
    </row>
    <row r="20" spans="1:11" ht="12" customHeight="1" x14ac:dyDescent="0.25">
      <c r="A20" s="15">
        <v>2012</v>
      </c>
      <c r="B20" s="15">
        <v>11</v>
      </c>
      <c r="C20" s="7">
        <v>292</v>
      </c>
      <c r="D20" s="31">
        <f t="shared" si="10"/>
        <v>11</v>
      </c>
      <c r="E20" s="7">
        <v>281</v>
      </c>
      <c r="F20" s="7">
        <v>67</v>
      </c>
      <c r="G20" s="24">
        <f t="shared" si="11"/>
        <v>348</v>
      </c>
      <c r="H20" s="23">
        <f t="shared" si="12"/>
        <v>96.232876712328761</v>
      </c>
      <c r="I20" s="22">
        <f t="shared" si="13"/>
        <v>80.747126436781613</v>
      </c>
      <c r="J20" s="23">
        <f t="shared" si="14"/>
        <v>19.25287356321839</v>
      </c>
      <c r="K20" s="23">
        <f t="shared" si="15"/>
        <v>119.17808219178083</v>
      </c>
    </row>
    <row r="21" spans="1:11" ht="12" customHeight="1" x14ac:dyDescent="0.25">
      <c r="A21" s="15">
        <v>2011</v>
      </c>
      <c r="B21" s="15">
        <v>12</v>
      </c>
      <c r="C21" s="7">
        <v>285</v>
      </c>
      <c r="D21" s="31">
        <f t="shared" si="10"/>
        <v>16</v>
      </c>
      <c r="E21" s="7">
        <v>269</v>
      </c>
      <c r="F21" s="7">
        <v>95</v>
      </c>
      <c r="G21" s="24">
        <f t="shared" si="11"/>
        <v>364</v>
      </c>
      <c r="H21" s="23">
        <f t="shared" si="12"/>
        <v>94.385964912280713</v>
      </c>
      <c r="I21" s="22">
        <f t="shared" si="13"/>
        <v>73.901098901098905</v>
      </c>
      <c r="J21" s="23">
        <f t="shared" si="14"/>
        <v>26.098901098901102</v>
      </c>
      <c r="K21" s="23">
        <f t="shared" si="15"/>
        <v>127.71929824561403</v>
      </c>
    </row>
    <row r="22" spans="1:11" ht="12" customHeight="1" x14ac:dyDescent="0.25">
      <c r="A22" s="15">
        <v>2010</v>
      </c>
      <c r="B22" s="15">
        <v>13</v>
      </c>
      <c r="C22" s="7">
        <v>286</v>
      </c>
      <c r="D22" s="31">
        <f t="shared" si="10"/>
        <v>25</v>
      </c>
      <c r="E22" s="7">
        <v>261</v>
      </c>
      <c r="F22" s="7">
        <v>99</v>
      </c>
      <c r="G22" s="24">
        <f t="shared" si="11"/>
        <v>360</v>
      </c>
      <c r="H22" s="23">
        <f t="shared" si="12"/>
        <v>91.258741258741267</v>
      </c>
      <c r="I22" s="22">
        <f t="shared" si="13"/>
        <v>72.5</v>
      </c>
      <c r="J22" s="23">
        <f t="shared" si="14"/>
        <v>27.500000000000004</v>
      </c>
      <c r="K22" s="23">
        <f t="shared" si="15"/>
        <v>125.87412587412588</v>
      </c>
    </row>
    <row r="23" spans="1:11" ht="12" customHeight="1" x14ac:dyDescent="0.25">
      <c r="A23" s="15">
        <v>2009</v>
      </c>
      <c r="B23" s="15">
        <v>14</v>
      </c>
      <c r="C23" s="7">
        <v>267</v>
      </c>
      <c r="D23" s="31">
        <f t="shared" si="10"/>
        <v>20</v>
      </c>
      <c r="E23" s="7">
        <v>247</v>
      </c>
      <c r="F23" s="7">
        <v>83</v>
      </c>
      <c r="G23" s="24">
        <f t="shared" si="11"/>
        <v>330</v>
      </c>
      <c r="H23" s="23">
        <f t="shared" si="12"/>
        <v>92.509363295880149</v>
      </c>
      <c r="I23" s="22">
        <f t="shared" si="13"/>
        <v>74.848484848484858</v>
      </c>
      <c r="J23" s="23">
        <f t="shared" si="14"/>
        <v>25.151515151515152</v>
      </c>
      <c r="K23" s="23">
        <f t="shared" si="15"/>
        <v>123.59550561797752</v>
      </c>
    </row>
    <row r="24" spans="1:11" ht="17.25" customHeight="1" x14ac:dyDescent="0.25">
      <c r="A24" s="15">
        <v>2008</v>
      </c>
      <c r="B24" s="15">
        <v>15</v>
      </c>
      <c r="C24" s="7">
        <v>294</v>
      </c>
      <c r="D24" s="31">
        <f t="shared" si="10"/>
        <v>26</v>
      </c>
      <c r="E24" s="7">
        <v>268</v>
      </c>
      <c r="F24" s="7">
        <v>95</v>
      </c>
      <c r="G24" s="24">
        <f t="shared" si="11"/>
        <v>363</v>
      </c>
      <c r="H24" s="23">
        <f t="shared" si="12"/>
        <v>91.156462585034021</v>
      </c>
      <c r="I24" s="22">
        <f t="shared" si="13"/>
        <v>73.829201101928376</v>
      </c>
      <c r="J24" s="23">
        <f t="shared" si="14"/>
        <v>26.170798898071624</v>
      </c>
      <c r="K24" s="23">
        <f t="shared" si="15"/>
        <v>123.46938775510203</v>
      </c>
    </row>
    <row r="25" spans="1:11" ht="12" customHeight="1" x14ac:dyDescent="0.25">
      <c r="A25" s="15">
        <v>2007</v>
      </c>
      <c r="B25" s="15">
        <v>16</v>
      </c>
      <c r="C25" s="7">
        <v>286</v>
      </c>
      <c r="D25" s="31">
        <f t="shared" si="10"/>
        <v>30</v>
      </c>
      <c r="E25" s="7">
        <v>256</v>
      </c>
      <c r="F25" s="7">
        <v>103</v>
      </c>
      <c r="G25" s="24">
        <f t="shared" si="11"/>
        <v>359</v>
      </c>
      <c r="H25" s="23">
        <f t="shared" si="12"/>
        <v>89.510489510489506</v>
      </c>
      <c r="I25" s="22">
        <f t="shared" si="13"/>
        <v>71.309192200557106</v>
      </c>
      <c r="J25" s="23">
        <f t="shared" si="14"/>
        <v>28.690807799442897</v>
      </c>
      <c r="K25" s="23">
        <f t="shared" si="15"/>
        <v>125.52447552447552</v>
      </c>
    </row>
    <row r="26" spans="1:11" ht="12" customHeight="1" x14ac:dyDescent="0.25">
      <c r="A26" s="15">
        <v>2006</v>
      </c>
      <c r="B26" s="15">
        <v>17</v>
      </c>
      <c r="C26" s="7">
        <v>295</v>
      </c>
      <c r="D26" s="31">
        <f t="shared" si="10"/>
        <v>24</v>
      </c>
      <c r="E26" s="7">
        <v>271</v>
      </c>
      <c r="F26" s="7">
        <v>76</v>
      </c>
      <c r="G26" s="24">
        <f t="shared" si="11"/>
        <v>347</v>
      </c>
      <c r="H26" s="23">
        <f t="shared" si="12"/>
        <v>91.86440677966101</v>
      </c>
      <c r="I26" s="22">
        <f t="shared" si="13"/>
        <v>78.097982708933728</v>
      </c>
      <c r="J26" s="23">
        <f t="shared" si="14"/>
        <v>21.902017291066283</v>
      </c>
      <c r="K26" s="23">
        <f t="shared" si="15"/>
        <v>117.62711864406781</v>
      </c>
    </row>
    <row r="27" spans="1:11" ht="12" customHeight="1" x14ac:dyDescent="0.25">
      <c r="A27" s="15">
        <v>2005</v>
      </c>
      <c r="B27" s="15">
        <v>18</v>
      </c>
      <c r="C27" s="7">
        <v>268</v>
      </c>
      <c r="D27" s="31">
        <f t="shared" si="10"/>
        <v>34</v>
      </c>
      <c r="E27" s="7">
        <v>234</v>
      </c>
      <c r="F27" s="7">
        <v>87</v>
      </c>
      <c r="G27" s="24">
        <f t="shared" si="11"/>
        <v>321</v>
      </c>
      <c r="H27" s="23">
        <f t="shared" si="12"/>
        <v>87.31343283582089</v>
      </c>
      <c r="I27" s="22">
        <f t="shared" si="13"/>
        <v>72.89719626168224</v>
      </c>
      <c r="J27" s="23">
        <f t="shared" si="14"/>
        <v>27.102803738317753</v>
      </c>
      <c r="K27" s="23">
        <f t="shared" si="15"/>
        <v>119.77611940298507</v>
      </c>
    </row>
    <row r="28" spans="1:11" ht="12" customHeight="1" x14ac:dyDescent="0.25">
      <c r="A28" s="15">
        <v>2004</v>
      </c>
      <c r="B28" s="15">
        <v>19</v>
      </c>
      <c r="C28" s="7">
        <v>281</v>
      </c>
      <c r="D28" s="31">
        <f t="shared" si="10"/>
        <v>53</v>
      </c>
      <c r="E28" s="7">
        <v>228</v>
      </c>
      <c r="F28" s="7">
        <v>73</v>
      </c>
      <c r="G28" s="24">
        <f t="shared" si="11"/>
        <v>301</v>
      </c>
      <c r="H28" s="23">
        <f t="shared" si="12"/>
        <v>81.138790035587192</v>
      </c>
      <c r="I28" s="22">
        <f t="shared" si="13"/>
        <v>75.747508305647841</v>
      </c>
      <c r="J28" s="23">
        <f t="shared" si="14"/>
        <v>24.252491694352159</v>
      </c>
      <c r="K28" s="23">
        <f t="shared" si="15"/>
        <v>107.11743772241992</v>
      </c>
    </row>
    <row r="29" spans="1:11" ht="17.25" customHeight="1" x14ac:dyDescent="0.25">
      <c r="A29" s="15">
        <v>2003</v>
      </c>
      <c r="B29" s="15">
        <v>20</v>
      </c>
      <c r="C29" s="7">
        <v>262</v>
      </c>
      <c r="D29" s="31">
        <f t="shared" si="10"/>
        <v>98</v>
      </c>
      <c r="E29" s="7">
        <v>164</v>
      </c>
      <c r="F29" s="7">
        <v>72</v>
      </c>
      <c r="G29" s="24">
        <f t="shared" si="11"/>
        <v>236</v>
      </c>
      <c r="H29" s="23">
        <f t="shared" si="12"/>
        <v>62.595419847328252</v>
      </c>
      <c r="I29" s="22">
        <f t="shared" si="13"/>
        <v>69.491525423728817</v>
      </c>
      <c r="J29" s="23">
        <f t="shared" si="14"/>
        <v>30.508474576271187</v>
      </c>
      <c r="K29" s="23">
        <f t="shared" si="15"/>
        <v>90.07633587786259</v>
      </c>
    </row>
    <row r="30" spans="1:11" ht="12" customHeight="1" x14ac:dyDescent="0.25">
      <c r="A30" s="15">
        <v>2002</v>
      </c>
      <c r="B30" s="15">
        <v>21</v>
      </c>
      <c r="C30" s="7">
        <v>269</v>
      </c>
      <c r="D30" s="31">
        <f t="shared" si="10"/>
        <v>118</v>
      </c>
      <c r="E30" s="7">
        <v>151</v>
      </c>
      <c r="F30" s="7">
        <v>62</v>
      </c>
      <c r="G30" s="24">
        <f t="shared" si="11"/>
        <v>213</v>
      </c>
      <c r="H30" s="23">
        <f t="shared" si="12"/>
        <v>56.133828996282531</v>
      </c>
      <c r="I30" s="22">
        <f t="shared" si="13"/>
        <v>70.89201877934272</v>
      </c>
      <c r="J30" s="23">
        <f t="shared" si="14"/>
        <v>29.107981220657276</v>
      </c>
      <c r="K30" s="23">
        <f t="shared" si="15"/>
        <v>79.182156133828997</v>
      </c>
    </row>
    <row r="31" spans="1:11" ht="12" customHeight="1" x14ac:dyDescent="0.25">
      <c r="A31" s="15">
        <v>2001</v>
      </c>
      <c r="B31" s="15">
        <v>22</v>
      </c>
      <c r="C31" s="7">
        <v>283</v>
      </c>
      <c r="D31" s="31">
        <f t="shared" si="10"/>
        <v>125</v>
      </c>
      <c r="E31" s="7">
        <v>158</v>
      </c>
      <c r="F31" s="7">
        <v>83</v>
      </c>
      <c r="G31" s="24">
        <f t="shared" si="11"/>
        <v>241</v>
      </c>
      <c r="H31" s="23">
        <f t="shared" si="12"/>
        <v>55.830388692579504</v>
      </c>
      <c r="I31" s="22">
        <f t="shared" si="13"/>
        <v>65.560165975103729</v>
      </c>
      <c r="J31" s="23">
        <f t="shared" si="14"/>
        <v>34.439834024896264</v>
      </c>
      <c r="K31" s="23">
        <f t="shared" si="15"/>
        <v>85.159010600706708</v>
      </c>
    </row>
    <row r="32" spans="1:11" ht="12" customHeight="1" x14ac:dyDescent="0.25">
      <c r="A32" s="15">
        <v>2000</v>
      </c>
      <c r="B32" s="15">
        <v>23</v>
      </c>
      <c r="C32" s="7">
        <v>258</v>
      </c>
      <c r="D32" s="31">
        <f t="shared" si="10"/>
        <v>105</v>
      </c>
      <c r="E32" s="7">
        <v>153</v>
      </c>
      <c r="F32" s="7">
        <v>78</v>
      </c>
      <c r="G32" s="24">
        <f t="shared" si="11"/>
        <v>231</v>
      </c>
      <c r="H32" s="23">
        <f t="shared" si="12"/>
        <v>59.302325581395351</v>
      </c>
      <c r="I32" s="22">
        <f t="shared" si="13"/>
        <v>66.233766233766232</v>
      </c>
      <c r="J32" s="23">
        <f t="shared" si="14"/>
        <v>33.766233766233768</v>
      </c>
      <c r="K32" s="23">
        <f t="shared" si="15"/>
        <v>89.534883720930239</v>
      </c>
    </row>
    <row r="33" spans="1:11" ht="12" customHeight="1" x14ac:dyDescent="0.25">
      <c r="A33" s="15">
        <v>1999</v>
      </c>
      <c r="B33" s="15">
        <v>24</v>
      </c>
      <c r="C33" s="7">
        <v>287</v>
      </c>
      <c r="D33" s="31">
        <f t="shared" si="10"/>
        <v>115</v>
      </c>
      <c r="E33" s="7">
        <v>172</v>
      </c>
      <c r="F33" s="7">
        <v>96</v>
      </c>
      <c r="G33" s="24">
        <f t="shared" si="11"/>
        <v>268</v>
      </c>
      <c r="H33" s="23">
        <f t="shared" si="12"/>
        <v>59.930313588850169</v>
      </c>
      <c r="I33" s="22">
        <f t="shared" si="13"/>
        <v>64.179104477611943</v>
      </c>
      <c r="J33" s="23">
        <f t="shared" si="14"/>
        <v>35.820895522388057</v>
      </c>
      <c r="K33" s="23">
        <f t="shared" si="15"/>
        <v>93.379790940766554</v>
      </c>
    </row>
    <row r="34" spans="1:11" ht="17.25" customHeight="1" x14ac:dyDescent="0.25">
      <c r="A34" s="15">
        <v>1998</v>
      </c>
      <c r="B34" s="15">
        <v>25</v>
      </c>
      <c r="C34" s="7">
        <v>311</v>
      </c>
      <c r="D34" s="31">
        <f t="shared" si="10"/>
        <v>132</v>
      </c>
      <c r="E34" s="7">
        <v>179</v>
      </c>
      <c r="F34" s="7">
        <v>98</v>
      </c>
      <c r="G34" s="24">
        <f t="shared" si="11"/>
        <v>277</v>
      </c>
      <c r="H34" s="23">
        <f t="shared" si="12"/>
        <v>57.556270096463024</v>
      </c>
      <c r="I34" s="22">
        <f t="shared" si="13"/>
        <v>64.620938628158839</v>
      </c>
      <c r="J34" s="23">
        <f t="shared" si="14"/>
        <v>35.379061371841154</v>
      </c>
      <c r="K34" s="23">
        <f t="shared" si="15"/>
        <v>89.067524115755631</v>
      </c>
    </row>
    <row r="35" spans="1:11" ht="12" customHeight="1" x14ac:dyDescent="0.25">
      <c r="A35" s="15">
        <v>1997</v>
      </c>
      <c r="B35" s="15">
        <v>26</v>
      </c>
      <c r="C35" s="7">
        <v>286</v>
      </c>
      <c r="D35" s="31">
        <f t="shared" si="10"/>
        <v>126</v>
      </c>
      <c r="E35" s="7">
        <v>160</v>
      </c>
      <c r="F35" s="7">
        <v>99</v>
      </c>
      <c r="G35" s="24">
        <f t="shared" si="11"/>
        <v>259</v>
      </c>
      <c r="H35" s="23">
        <f t="shared" si="12"/>
        <v>55.944055944055947</v>
      </c>
      <c r="I35" s="22">
        <f t="shared" si="13"/>
        <v>61.776061776061773</v>
      </c>
      <c r="J35" s="23">
        <f t="shared" si="14"/>
        <v>38.223938223938227</v>
      </c>
      <c r="K35" s="23">
        <f t="shared" si="15"/>
        <v>90.55944055944056</v>
      </c>
    </row>
    <row r="36" spans="1:11" ht="12" customHeight="1" x14ac:dyDescent="0.25">
      <c r="A36" s="15">
        <v>1996</v>
      </c>
      <c r="B36" s="15">
        <v>27</v>
      </c>
      <c r="C36" s="7">
        <v>290</v>
      </c>
      <c r="D36" s="31">
        <f t="shared" si="10"/>
        <v>121</v>
      </c>
      <c r="E36" s="7">
        <v>169</v>
      </c>
      <c r="F36" s="7">
        <v>114</v>
      </c>
      <c r="G36" s="24">
        <f t="shared" si="11"/>
        <v>283</v>
      </c>
      <c r="H36" s="23">
        <f t="shared" si="12"/>
        <v>58.275862068965523</v>
      </c>
      <c r="I36" s="22">
        <f t="shared" si="13"/>
        <v>59.717314487632514</v>
      </c>
      <c r="J36" s="23">
        <f t="shared" si="14"/>
        <v>40.282685512367486</v>
      </c>
      <c r="K36" s="23">
        <f t="shared" si="15"/>
        <v>97.586206896551715</v>
      </c>
    </row>
    <row r="37" spans="1:11" ht="12" customHeight="1" x14ac:dyDescent="0.25">
      <c r="A37" s="15">
        <v>1995</v>
      </c>
      <c r="B37" s="15">
        <v>28</v>
      </c>
      <c r="C37" s="7">
        <v>338</v>
      </c>
      <c r="D37" s="31">
        <f t="shared" si="10"/>
        <v>135</v>
      </c>
      <c r="E37" s="7">
        <v>203</v>
      </c>
      <c r="F37" s="7">
        <v>115</v>
      </c>
      <c r="G37" s="24">
        <f t="shared" si="11"/>
        <v>318</v>
      </c>
      <c r="H37" s="23">
        <f t="shared" si="12"/>
        <v>60.059171597633132</v>
      </c>
      <c r="I37" s="22">
        <f t="shared" si="13"/>
        <v>63.836477987421382</v>
      </c>
      <c r="J37" s="23">
        <f t="shared" si="14"/>
        <v>36.163522012578611</v>
      </c>
      <c r="K37" s="23">
        <f t="shared" si="15"/>
        <v>94.082840236686394</v>
      </c>
    </row>
    <row r="38" spans="1:11" ht="12" customHeight="1" x14ac:dyDescent="0.25">
      <c r="A38" s="15">
        <v>1994</v>
      </c>
      <c r="B38" s="15">
        <v>29</v>
      </c>
      <c r="C38" s="7">
        <v>303</v>
      </c>
      <c r="D38" s="31">
        <f t="shared" si="10"/>
        <v>139</v>
      </c>
      <c r="E38" s="7">
        <v>164</v>
      </c>
      <c r="F38" s="7">
        <v>124</v>
      </c>
      <c r="G38" s="24">
        <f t="shared" si="11"/>
        <v>288</v>
      </c>
      <c r="H38" s="23">
        <f t="shared" si="12"/>
        <v>54.125412541254128</v>
      </c>
      <c r="I38" s="22">
        <f t="shared" si="13"/>
        <v>56.944444444444443</v>
      </c>
      <c r="J38" s="23">
        <f t="shared" si="14"/>
        <v>43.055555555555557</v>
      </c>
      <c r="K38" s="23">
        <f t="shared" si="15"/>
        <v>95.049504950495049</v>
      </c>
    </row>
    <row r="39" spans="1:11" ht="17.25" customHeight="1" x14ac:dyDescent="0.25">
      <c r="A39" s="15">
        <v>1993</v>
      </c>
      <c r="B39" s="15">
        <v>30</v>
      </c>
      <c r="C39" s="7">
        <v>329</v>
      </c>
      <c r="D39" s="31">
        <f t="shared" si="10"/>
        <v>116</v>
      </c>
      <c r="E39" s="7">
        <v>213</v>
      </c>
      <c r="F39" s="7">
        <v>134</v>
      </c>
      <c r="G39" s="24">
        <f t="shared" si="11"/>
        <v>347</v>
      </c>
      <c r="H39" s="23">
        <f t="shared" si="12"/>
        <v>64.741641337386014</v>
      </c>
      <c r="I39" s="22">
        <f t="shared" si="13"/>
        <v>61.383285302593663</v>
      </c>
      <c r="J39" s="23">
        <f t="shared" si="14"/>
        <v>38.616714697406337</v>
      </c>
      <c r="K39" s="23">
        <f t="shared" si="15"/>
        <v>105.47112462006079</v>
      </c>
    </row>
    <row r="40" spans="1:11" ht="12" customHeight="1" x14ac:dyDescent="0.25">
      <c r="A40" s="15">
        <v>1992</v>
      </c>
      <c r="B40" s="15">
        <v>31</v>
      </c>
      <c r="C40" s="7">
        <v>325</v>
      </c>
      <c r="D40" s="31">
        <f t="shared" si="10"/>
        <v>105</v>
      </c>
      <c r="E40" s="7">
        <v>220</v>
      </c>
      <c r="F40" s="7">
        <v>136</v>
      </c>
      <c r="G40" s="24">
        <f t="shared" si="11"/>
        <v>356</v>
      </c>
      <c r="H40" s="23">
        <f t="shared" si="12"/>
        <v>67.692307692307693</v>
      </c>
      <c r="I40" s="22">
        <f t="shared" si="13"/>
        <v>61.797752808988761</v>
      </c>
      <c r="J40" s="23">
        <f t="shared" si="14"/>
        <v>38.202247191011232</v>
      </c>
      <c r="K40" s="23">
        <f t="shared" si="15"/>
        <v>109.53846153846155</v>
      </c>
    </row>
    <row r="41" spans="1:11" ht="12" customHeight="1" x14ac:dyDescent="0.25">
      <c r="A41" s="15">
        <v>1991</v>
      </c>
      <c r="B41" s="15">
        <v>32</v>
      </c>
      <c r="C41" s="7">
        <v>324</v>
      </c>
      <c r="D41" s="31">
        <f t="shared" si="10"/>
        <v>101</v>
      </c>
      <c r="E41" s="7">
        <v>223</v>
      </c>
      <c r="F41" s="7">
        <v>165</v>
      </c>
      <c r="G41" s="24">
        <f t="shared" si="11"/>
        <v>388</v>
      </c>
      <c r="H41" s="23">
        <f t="shared" si="12"/>
        <v>68.827160493827151</v>
      </c>
      <c r="I41" s="22">
        <f t="shared" si="13"/>
        <v>57.47422680412371</v>
      </c>
      <c r="J41" s="23">
        <f t="shared" si="14"/>
        <v>42.52577319587629</v>
      </c>
      <c r="K41" s="23">
        <f t="shared" si="15"/>
        <v>119.75308641975309</v>
      </c>
    </row>
    <row r="42" spans="1:11" ht="12" customHeight="1" x14ac:dyDescent="0.25">
      <c r="A42" s="15">
        <v>1990</v>
      </c>
      <c r="B42" s="15">
        <v>33</v>
      </c>
      <c r="C42" s="7">
        <v>362</v>
      </c>
      <c r="D42" s="31">
        <f t="shared" si="10"/>
        <v>116</v>
      </c>
      <c r="E42" s="7">
        <v>246</v>
      </c>
      <c r="F42" s="7">
        <v>177</v>
      </c>
      <c r="G42" s="24">
        <f t="shared" si="11"/>
        <v>423</v>
      </c>
      <c r="H42" s="23">
        <f t="shared" si="12"/>
        <v>67.95580110497238</v>
      </c>
      <c r="I42" s="22">
        <f t="shared" si="13"/>
        <v>58.156028368794324</v>
      </c>
      <c r="J42" s="23">
        <f t="shared" si="14"/>
        <v>41.843971631205676</v>
      </c>
      <c r="K42" s="23">
        <f t="shared" si="15"/>
        <v>116.85082872928176</v>
      </c>
    </row>
    <row r="43" spans="1:11" ht="12" customHeight="1" x14ac:dyDescent="0.25">
      <c r="A43" s="15">
        <v>1989</v>
      </c>
      <c r="B43" s="15">
        <v>34</v>
      </c>
      <c r="C43" s="7">
        <v>323</v>
      </c>
      <c r="D43" s="31">
        <f t="shared" si="10"/>
        <v>117</v>
      </c>
      <c r="E43" s="7">
        <v>206</v>
      </c>
      <c r="F43" s="7">
        <v>199</v>
      </c>
      <c r="G43" s="24">
        <f t="shared" si="11"/>
        <v>405</v>
      </c>
      <c r="H43" s="23">
        <f t="shared" si="12"/>
        <v>63.777089783281738</v>
      </c>
      <c r="I43" s="22">
        <f t="shared" si="13"/>
        <v>50.864197530864196</v>
      </c>
      <c r="J43" s="23">
        <f t="shared" si="14"/>
        <v>49.135802469135804</v>
      </c>
      <c r="K43" s="23">
        <f t="shared" si="15"/>
        <v>125.38699690402477</v>
      </c>
    </row>
    <row r="44" spans="1:11" ht="17.25" customHeight="1" x14ac:dyDescent="0.25">
      <c r="A44" s="15">
        <v>1988</v>
      </c>
      <c r="B44" s="15">
        <v>35</v>
      </c>
      <c r="C44" s="7">
        <v>345</v>
      </c>
      <c r="D44" s="31">
        <f t="shared" si="10"/>
        <v>102</v>
      </c>
      <c r="E44" s="7">
        <v>243</v>
      </c>
      <c r="F44" s="7">
        <v>185</v>
      </c>
      <c r="G44" s="24">
        <f t="shared" si="11"/>
        <v>428</v>
      </c>
      <c r="H44" s="23">
        <f t="shared" si="12"/>
        <v>70.434782608695656</v>
      </c>
      <c r="I44" s="22">
        <f t="shared" si="13"/>
        <v>56.77570093457944</v>
      </c>
      <c r="J44" s="23">
        <f t="shared" si="14"/>
        <v>43.22429906542056</v>
      </c>
      <c r="K44" s="23">
        <f t="shared" si="15"/>
        <v>124.05797101449276</v>
      </c>
    </row>
    <row r="45" spans="1:11" ht="12" customHeight="1" x14ac:dyDescent="0.25">
      <c r="A45" s="15">
        <v>1987</v>
      </c>
      <c r="B45" s="15">
        <v>36</v>
      </c>
      <c r="C45" s="7">
        <v>276</v>
      </c>
      <c r="D45" s="31">
        <f t="shared" si="10"/>
        <v>75</v>
      </c>
      <c r="E45" s="7">
        <v>201</v>
      </c>
      <c r="F45" s="7">
        <v>196</v>
      </c>
      <c r="G45" s="24">
        <f t="shared" si="11"/>
        <v>397</v>
      </c>
      <c r="H45" s="23">
        <f t="shared" si="12"/>
        <v>72.826086956521735</v>
      </c>
      <c r="I45" s="22">
        <f t="shared" si="13"/>
        <v>50.629722921914357</v>
      </c>
      <c r="J45" s="23">
        <f t="shared" si="14"/>
        <v>49.370277078085643</v>
      </c>
      <c r="K45" s="23">
        <f t="shared" si="15"/>
        <v>143.84057971014494</v>
      </c>
    </row>
    <row r="46" spans="1:11" ht="12" customHeight="1" x14ac:dyDescent="0.25">
      <c r="A46" s="15">
        <v>1986</v>
      </c>
      <c r="B46" s="15">
        <v>37</v>
      </c>
      <c r="C46" s="7">
        <v>272</v>
      </c>
      <c r="D46" s="31">
        <f t="shared" si="10"/>
        <v>91</v>
      </c>
      <c r="E46" s="7">
        <v>181</v>
      </c>
      <c r="F46" s="7">
        <v>182</v>
      </c>
      <c r="G46" s="24">
        <f t="shared" si="11"/>
        <v>363</v>
      </c>
      <c r="H46" s="23">
        <f t="shared" si="12"/>
        <v>66.544117647058826</v>
      </c>
      <c r="I46" s="22">
        <f t="shared" si="13"/>
        <v>49.862258953168045</v>
      </c>
      <c r="J46" s="23">
        <f t="shared" si="14"/>
        <v>50.137741046831948</v>
      </c>
      <c r="K46" s="23">
        <f t="shared" si="15"/>
        <v>133.45588235294116</v>
      </c>
    </row>
    <row r="47" spans="1:11" ht="12" customHeight="1" x14ac:dyDescent="0.25">
      <c r="A47" s="15">
        <v>1985</v>
      </c>
      <c r="B47" s="15">
        <v>38</v>
      </c>
      <c r="C47" s="7">
        <v>287</v>
      </c>
      <c r="D47" s="31">
        <f t="shared" si="10"/>
        <v>81</v>
      </c>
      <c r="E47" s="7">
        <v>206</v>
      </c>
      <c r="F47" s="7">
        <v>194</v>
      </c>
      <c r="G47" s="24">
        <f t="shared" si="11"/>
        <v>400</v>
      </c>
      <c r="H47" s="23">
        <f t="shared" si="12"/>
        <v>71.777003484320559</v>
      </c>
      <c r="I47" s="22">
        <f t="shared" si="13"/>
        <v>51.5</v>
      </c>
      <c r="J47" s="23">
        <f t="shared" si="14"/>
        <v>48.5</v>
      </c>
      <c r="K47" s="23">
        <f t="shared" si="15"/>
        <v>139.37282229965157</v>
      </c>
    </row>
    <row r="48" spans="1:11" ht="12" customHeight="1" x14ac:dyDescent="0.25">
      <c r="A48" s="15">
        <v>1984</v>
      </c>
      <c r="B48" s="15">
        <v>39</v>
      </c>
      <c r="C48" s="7">
        <v>273</v>
      </c>
      <c r="D48" s="31">
        <f t="shared" si="10"/>
        <v>91</v>
      </c>
      <c r="E48" s="7">
        <v>182</v>
      </c>
      <c r="F48" s="7">
        <v>199</v>
      </c>
      <c r="G48" s="24">
        <f t="shared" si="11"/>
        <v>381</v>
      </c>
      <c r="H48" s="23">
        <f t="shared" si="12"/>
        <v>66.666666666666657</v>
      </c>
      <c r="I48" s="22">
        <f t="shared" si="13"/>
        <v>47.769028871391079</v>
      </c>
      <c r="J48" s="23">
        <f t="shared" si="14"/>
        <v>52.230971128608928</v>
      </c>
      <c r="K48" s="23">
        <f t="shared" si="15"/>
        <v>139.56043956043956</v>
      </c>
    </row>
    <row r="49" spans="1:11" ht="17.25" customHeight="1" x14ac:dyDescent="0.25">
      <c r="A49" s="15">
        <v>1983</v>
      </c>
      <c r="B49" s="15">
        <v>40</v>
      </c>
      <c r="C49" s="7">
        <v>281</v>
      </c>
      <c r="D49" s="31">
        <f t="shared" si="10"/>
        <v>76</v>
      </c>
      <c r="E49" s="7">
        <v>205</v>
      </c>
      <c r="F49" s="7">
        <v>190</v>
      </c>
      <c r="G49" s="24">
        <f t="shared" si="11"/>
        <v>395</v>
      </c>
      <c r="H49" s="23">
        <f t="shared" si="12"/>
        <v>72.953736654804274</v>
      </c>
      <c r="I49" s="22">
        <f t="shared" si="13"/>
        <v>51.898734177215189</v>
      </c>
      <c r="J49" s="23">
        <f t="shared" si="14"/>
        <v>48.101265822784811</v>
      </c>
      <c r="K49" s="23">
        <f t="shared" si="15"/>
        <v>140.5693950177936</v>
      </c>
    </row>
    <row r="50" spans="1:11" ht="12" customHeight="1" x14ac:dyDescent="0.25">
      <c r="A50" s="15">
        <v>1982</v>
      </c>
      <c r="B50" s="15">
        <v>41</v>
      </c>
      <c r="C50" s="7">
        <v>287</v>
      </c>
      <c r="D50" s="31">
        <f t="shared" si="10"/>
        <v>76</v>
      </c>
      <c r="E50" s="7">
        <v>211</v>
      </c>
      <c r="F50" s="7">
        <v>207</v>
      </c>
      <c r="G50" s="24">
        <f t="shared" si="11"/>
        <v>418</v>
      </c>
      <c r="H50" s="23">
        <f t="shared" si="12"/>
        <v>73.519163763066203</v>
      </c>
      <c r="I50" s="22">
        <f t="shared" si="13"/>
        <v>50.47846889952153</v>
      </c>
      <c r="J50" s="23">
        <f t="shared" si="14"/>
        <v>49.52153110047847</v>
      </c>
      <c r="K50" s="23">
        <f t="shared" si="15"/>
        <v>145.64459930313589</v>
      </c>
    </row>
    <row r="51" spans="1:11" ht="12" customHeight="1" x14ac:dyDescent="0.25">
      <c r="A51" s="15">
        <v>1981</v>
      </c>
      <c r="B51" s="15">
        <v>42</v>
      </c>
      <c r="C51" s="7">
        <v>267</v>
      </c>
      <c r="D51" s="31">
        <f t="shared" si="10"/>
        <v>82</v>
      </c>
      <c r="E51" s="7">
        <v>185</v>
      </c>
      <c r="F51" s="7">
        <v>221</v>
      </c>
      <c r="G51" s="24">
        <f t="shared" si="11"/>
        <v>406</v>
      </c>
      <c r="H51" s="23">
        <f t="shared" si="12"/>
        <v>69.288389513108612</v>
      </c>
      <c r="I51" s="22">
        <f t="shared" si="13"/>
        <v>45.566502463054185</v>
      </c>
      <c r="J51" s="23">
        <f t="shared" si="14"/>
        <v>54.433497536945808</v>
      </c>
      <c r="K51" s="23">
        <f t="shared" si="15"/>
        <v>152.05992509363296</v>
      </c>
    </row>
    <row r="52" spans="1:11" ht="12" customHeight="1" x14ac:dyDescent="0.25">
      <c r="A52" s="15">
        <v>1980</v>
      </c>
      <c r="B52" s="15">
        <v>43</v>
      </c>
      <c r="C52" s="7">
        <v>300</v>
      </c>
      <c r="D52" s="31">
        <f t="shared" si="10"/>
        <v>96</v>
      </c>
      <c r="E52" s="7">
        <v>204</v>
      </c>
      <c r="F52" s="7">
        <v>212</v>
      </c>
      <c r="G52" s="24">
        <f t="shared" si="11"/>
        <v>416</v>
      </c>
      <c r="H52" s="23">
        <f t="shared" si="12"/>
        <v>68</v>
      </c>
      <c r="I52" s="22">
        <f t="shared" si="13"/>
        <v>49.038461538461533</v>
      </c>
      <c r="J52" s="23">
        <f t="shared" si="14"/>
        <v>50.96153846153846</v>
      </c>
      <c r="K52" s="23">
        <f t="shared" si="15"/>
        <v>138.66666666666669</v>
      </c>
    </row>
    <row r="53" spans="1:11" ht="12" customHeight="1" x14ac:dyDescent="0.25">
      <c r="A53" s="15">
        <v>1979</v>
      </c>
      <c r="B53" s="15">
        <v>44</v>
      </c>
      <c r="C53" s="7">
        <v>262</v>
      </c>
      <c r="D53" s="31">
        <f t="shared" si="10"/>
        <v>89</v>
      </c>
      <c r="E53" s="7">
        <v>173</v>
      </c>
      <c r="F53" s="7">
        <v>194</v>
      </c>
      <c r="G53" s="24">
        <f t="shared" si="11"/>
        <v>367</v>
      </c>
      <c r="H53" s="23">
        <f t="shared" si="12"/>
        <v>66.030534351145036</v>
      </c>
      <c r="I53" s="22">
        <f t="shared" si="13"/>
        <v>47.138964577656679</v>
      </c>
      <c r="J53" s="23">
        <f t="shared" si="14"/>
        <v>52.861035422343328</v>
      </c>
      <c r="K53" s="23">
        <f t="shared" si="15"/>
        <v>140.07633587786259</v>
      </c>
    </row>
    <row r="54" spans="1:11" ht="17.25" customHeight="1" x14ac:dyDescent="0.25">
      <c r="A54" s="15">
        <v>1978</v>
      </c>
      <c r="B54" s="15">
        <v>45</v>
      </c>
      <c r="C54" s="7">
        <v>268</v>
      </c>
      <c r="D54" s="31">
        <f t="shared" si="10"/>
        <v>84</v>
      </c>
      <c r="E54" s="7">
        <v>184</v>
      </c>
      <c r="F54" s="7">
        <v>186</v>
      </c>
      <c r="G54" s="24">
        <f t="shared" si="11"/>
        <v>370</v>
      </c>
      <c r="H54" s="23">
        <f t="shared" si="12"/>
        <v>68.656716417910445</v>
      </c>
      <c r="I54" s="22">
        <f t="shared" si="13"/>
        <v>49.729729729729733</v>
      </c>
      <c r="J54" s="23">
        <f t="shared" si="14"/>
        <v>50.270270270270267</v>
      </c>
      <c r="K54" s="23">
        <f t="shared" si="15"/>
        <v>138.05970149253733</v>
      </c>
    </row>
    <row r="55" spans="1:11" ht="12" customHeight="1" x14ac:dyDescent="0.25">
      <c r="A55" s="15">
        <v>1977</v>
      </c>
      <c r="B55" s="15">
        <v>46</v>
      </c>
      <c r="C55" s="7">
        <v>247</v>
      </c>
      <c r="D55" s="31">
        <f t="shared" si="10"/>
        <v>79</v>
      </c>
      <c r="E55" s="7">
        <v>168</v>
      </c>
      <c r="F55" s="7">
        <v>190</v>
      </c>
      <c r="G55" s="24">
        <f t="shared" si="11"/>
        <v>358</v>
      </c>
      <c r="H55" s="23">
        <f t="shared" si="12"/>
        <v>68.016194331983797</v>
      </c>
      <c r="I55" s="22">
        <f t="shared" si="13"/>
        <v>46.927374301675975</v>
      </c>
      <c r="J55" s="23">
        <f t="shared" si="14"/>
        <v>53.072625698324025</v>
      </c>
      <c r="K55" s="23">
        <f t="shared" si="15"/>
        <v>144.93927125506073</v>
      </c>
    </row>
    <row r="56" spans="1:11" ht="12" customHeight="1" x14ac:dyDescent="0.25">
      <c r="A56" s="15">
        <v>1976</v>
      </c>
      <c r="B56" s="15">
        <v>47</v>
      </c>
      <c r="C56" s="7">
        <v>275</v>
      </c>
      <c r="D56" s="31">
        <f t="shared" si="10"/>
        <v>66</v>
      </c>
      <c r="E56" s="7">
        <v>209</v>
      </c>
      <c r="F56" s="7">
        <v>203</v>
      </c>
      <c r="G56" s="24">
        <f t="shared" si="11"/>
        <v>412</v>
      </c>
      <c r="H56" s="23">
        <f t="shared" si="12"/>
        <v>76</v>
      </c>
      <c r="I56" s="22">
        <f t="shared" si="13"/>
        <v>50.728155339805824</v>
      </c>
      <c r="J56" s="23">
        <f t="shared" si="14"/>
        <v>49.271844660194176</v>
      </c>
      <c r="K56" s="23">
        <f t="shared" si="15"/>
        <v>149.81818181818184</v>
      </c>
    </row>
    <row r="57" spans="1:11" ht="12" customHeight="1" x14ac:dyDescent="0.25">
      <c r="A57" s="15">
        <v>1975</v>
      </c>
      <c r="B57" s="15">
        <v>48</v>
      </c>
      <c r="C57" s="7">
        <v>296</v>
      </c>
      <c r="D57" s="31">
        <f t="shared" si="10"/>
        <v>87</v>
      </c>
      <c r="E57" s="7">
        <v>209</v>
      </c>
      <c r="F57" s="7">
        <v>179</v>
      </c>
      <c r="G57" s="24">
        <f t="shared" si="11"/>
        <v>388</v>
      </c>
      <c r="H57" s="23">
        <f t="shared" si="12"/>
        <v>70.608108108108098</v>
      </c>
      <c r="I57" s="22">
        <f t="shared" si="13"/>
        <v>53.865979381443296</v>
      </c>
      <c r="J57" s="23">
        <f t="shared" si="14"/>
        <v>46.134020618556704</v>
      </c>
      <c r="K57" s="23">
        <f t="shared" si="15"/>
        <v>131.08108108108107</v>
      </c>
    </row>
    <row r="58" spans="1:11" ht="12" customHeight="1" x14ac:dyDescent="0.25">
      <c r="A58" s="15">
        <v>1974</v>
      </c>
      <c r="B58" s="15">
        <v>49</v>
      </c>
      <c r="C58" s="7">
        <v>283</v>
      </c>
      <c r="D58" s="31">
        <f t="shared" si="10"/>
        <v>73</v>
      </c>
      <c r="E58" s="7">
        <v>210</v>
      </c>
      <c r="F58" s="7">
        <v>179</v>
      </c>
      <c r="G58" s="24">
        <f t="shared" si="11"/>
        <v>389</v>
      </c>
      <c r="H58" s="23">
        <f t="shared" si="12"/>
        <v>74.204946996466433</v>
      </c>
      <c r="I58" s="22">
        <f t="shared" si="13"/>
        <v>53.984575835475582</v>
      </c>
      <c r="J58" s="23">
        <f t="shared" si="14"/>
        <v>46.015424164524418</v>
      </c>
      <c r="K58" s="23">
        <f t="shared" si="15"/>
        <v>137.45583038869259</v>
      </c>
    </row>
    <row r="59" spans="1:11" ht="17.25" customHeight="1" x14ac:dyDescent="0.25">
      <c r="A59" s="15">
        <v>1973</v>
      </c>
      <c r="B59" s="15">
        <v>50</v>
      </c>
      <c r="C59" s="7">
        <v>299</v>
      </c>
      <c r="D59" s="31">
        <f t="shared" si="10"/>
        <v>86</v>
      </c>
      <c r="E59" s="7">
        <v>213</v>
      </c>
      <c r="F59" s="7">
        <v>183</v>
      </c>
      <c r="G59" s="24">
        <f t="shared" si="11"/>
        <v>396</v>
      </c>
      <c r="H59" s="23">
        <f t="shared" si="12"/>
        <v>71.237458193979933</v>
      </c>
      <c r="I59" s="22">
        <f t="shared" si="13"/>
        <v>53.787878787878782</v>
      </c>
      <c r="J59" s="23">
        <f t="shared" si="14"/>
        <v>46.212121212121211</v>
      </c>
      <c r="K59" s="23">
        <f t="shared" si="15"/>
        <v>132.44147157190636</v>
      </c>
    </row>
    <row r="60" spans="1:11" ht="12" customHeight="1" x14ac:dyDescent="0.25">
      <c r="A60" s="15">
        <v>1972</v>
      </c>
      <c r="B60" s="15">
        <v>51</v>
      </c>
      <c r="C60" s="7">
        <v>296</v>
      </c>
      <c r="D60" s="31">
        <f t="shared" si="10"/>
        <v>94</v>
      </c>
      <c r="E60" s="7">
        <v>202</v>
      </c>
      <c r="F60" s="7">
        <v>198</v>
      </c>
      <c r="G60" s="24">
        <f t="shared" si="11"/>
        <v>400</v>
      </c>
      <c r="H60" s="23">
        <f t="shared" si="12"/>
        <v>68.243243243243242</v>
      </c>
      <c r="I60" s="22">
        <f t="shared" si="13"/>
        <v>50.5</v>
      </c>
      <c r="J60" s="23">
        <f t="shared" si="14"/>
        <v>49.5</v>
      </c>
      <c r="K60" s="23">
        <f t="shared" si="15"/>
        <v>135.13513513513513</v>
      </c>
    </row>
    <row r="61" spans="1:11" ht="12" customHeight="1" x14ac:dyDescent="0.25">
      <c r="A61" s="15">
        <v>1971</v>
      </c>
      <c r="B61" s="15">
        <v>52</v>
      </c>
      <c r="C61" s="7">
        <v>302</v>
      </c>
      <c r="D61" s="31">
        <f t="shared" si="10"/>
        <v>90</v>
      </c>
      <c r="E61" s="7">
        <v>212</v>
      </c>
      <c r="F61" s="7">
        <v>195</v>
      </c>
      <c r="G61" s="24">
        <f t="shared" si="11"/>
        <v>407</v>
      </c>
      <c r="H61" s="23">
        <f t="shared" si="12"/>
        <v>70.19867549668875</v>
      </c>
      <c r="I61" s="22">
        <f t="shared" si="13"/>
        <v>52.088452088452087</v>
      </c>
      <c r="J61" s="23">
        <f t="shared" si="14"/>
        <v>47.911547911547913</v>
      </c>
      <c r="K61" s="23">
        <f t="shared" si="15"/>
        <v>134.76821192052981</v>
      </c>
    </row>
    <row r="62" spans="1:11" ht="12" customHeight="1" x14ac:dyDescent="0.25">
      <c r="A62" s="15">
        <v>1970</v>
      </c>
      <c r="B62" s="15">
        <v>53</v>
      </c>
      <c r="C62" s="7">
        <v>283</v>
      </c>
      <c r="D62" s="31">
        <f t="shared" si="10"/>
        <v>74</v>
      </c>
      <c r="E62" s="7">
        <v>209</v>
      </c>
      <c r="F62" s="7">
        <v>195</v>
      </c>
      <c r="G62" s="24">
        <f t="shared" si="11"/>
        <v>404</v>
      </c>
      <c r="H62" s="23">
        <f t="shared" si="12"/>
        <v>73.851590106007066</v>
      </c>
      <c r="I62" s="22">
        <f t="shared" si="13"/>
        <v>51.732673267326732</v>
      </c>
      <c r="J62" s="23">
        <f t="shared" si="14"/>
        <v>48.267326732673268</v>
      </c>
      <c r="K62" s="23">
        <f t="shared" si="15"/>
        <v>142.75618374558303</v>
      </c>
    </row>
    <row r="63" spans="1:11" ht="12" customHeight="1" x14ac:dyDescent="0.25">
      <c r="A63" s="15">
        <v>1969</v>
      </c>
      <c r="B63" s="15">
        <v>54</v>
      </c>
      <c r="C63" s="7">
        <v>298</v>
      </c>
      <c r="D63" s="31">
        <f t="shared" si="10"/>
        <v>92</v>
      </c>
      <c r="E63" s="7">
        <v>206</v>
      </c>
      <c r="F63" s="7">
        <v>176</v>
      </c>
      <c r="G63" s="24">
        <f t="shared" si="11"/>
        <v>382</v>
      </c>
      <c r="H63" s="23">
        <f t="shared" si="12"/>
        <v>69.127516778523486</v>
      </c>
      <c r="I63" s="22">
        <f t="shared" si="13"/>
        <v>53.926701570680621</v>
      </c>
      <c r="J63" s="23">
        <f t="shared" si="14"/>
        <v>46.073298429319372</v>
      </c>
      <c r="K63" s="23">
        <f t="shared" si="15"/>
        <v>128.18791946308724</v>
      </c>
    </row>
    <row r="64" spans="1:11" ht="17.25" customHeight="1" x14ac:dyDescent="0.25">
      <c r="A64" s="15">
        <v>1968</v>
      </c>
      <c r="B64" s="15">
        <v>55</v>
      </c>
      <c r="C64" s="7">
        <v>314</v>
      </c>
      <c r="D64" s="31">
        <f t="shared" si="10"/>
        <v>92</v>
      </c>
      <c r="E64" s="7">
        <v>222</v>
      </c>
      <c r="F64" s="7">
        <v>205</v>
      </c>
      <c r="G64" s="24">
        <f t="shared" si="11"/>
        <v>427</v>
      </c>
      <c r="H64" s="23">
        <f t="shared" si="12"/>
        <v>70.70063694267516</v>
      </c>
      <c r="I64" s="22">
        <f t="shared" si="13"/>
        <v>51.99063231850117</v>
      </c>
      <c r="J64" s="23">
        <f t="shared" si="14"/>
        <v>48.00936768149883</v>
      </c>
      <c r="K64" s="23">
        <f t="shared" si="15"/>
        <v>135.98726114649682</v>
      </c>
    </row>
    <row r="65" spans="1:11" ht="12" customHeight="1" x14ac:dyDescent="0.25">
      <c r="A65" s="15">
        <v>1967</v>
      </c>
      <c r="B65" s="15">
        <v>56</v>
      </c>
      <c r="C65" s="7">
        <v>338</v>
      </c>
      <c r="D65" s="31">
        <f t="shared" si="10"/>
        <v>91</v>
      </c>
      <c r="E65" s="7">
        <v>247</v>
      </c>
      <c r="F65" s="7">
        <v>225</v>
      </c>
      <c r="G65" s="24">
        <f t="shared" si="11"/>
        <v>472</v>
      </c>
      <c r="H65" s="23">
        <f t="shared" si="12"/>
        <v>73.076923076923066</v>
      </c>
      <c r="I65" s="22">
        <f t="shared" si="13"/>
        <v>52.330508474576277</v>
      </c>
      <c r="J65" s="23">
        <f t="shared" si="14"/>
        <v>47.66949152542373</v>
      </c>
      <c r="K65" s="23">
        <f t="shared" si="15"/>
        <v>139.6449704142012</v>
      </c>
    </row>
    <row r="66" spans="1:11" ht="12" customHeight="1" x14ac:dyDescent="0.25">
      <c r="A66" s="15">
        <v>1966</v>
      </c>
      <c r="B66" s="15">
        <v>57</v>
      </c>
      <c r="C66" s="7">
        <v>324</v>
      </c>
      <c r="D66" s="31">
        <f t="shared" si="10"/>
        <v>91</v>
      </c>
      <c r="E66" s="7">
        <v>233</v>
      </c>
      <c r="F66" s="7">
        <v>195</v>
      </c>
      <c r="G66" s="24">
        <f t="shared" si="11"/>
        <v>428</v>
      </c>
      <c r="H66" s="23">
        <f t="shared" si="12"/>
        <v>71.913580246913583</v>
      </c>
      <c r="I66" s="22">
        <f t="shared" si="13"/>
        <v>54.439252336448597</v>
      </c>
      <c r="J66" s="23">
        <f t="shared" si="14"/>
        <v>45.560747663551403</v>
      </c>
      <c r="K66" s="23">
        <f t="shared" si="15"/>
        <v>132.09876543209879</v>
      </c>
    </row>
    <row r="67" spans="1:11" ht="12" customHeight="1" x14ac:dyDescent="0.25">
      <c r="A67" s="15">
        <v>1965</v>
      </c>
      <c r="B67" s="15">
        <v>58</v>
      </c>
      <c r="C67" s="7">
        <v>331</v>
      </c>
      <c r="D67" s="31">
        <f t="shared" si="10"/>
        <v>84</v>
      </c>
      <c r="E67" s="7">
        <v>247</v>
      </c>
      <c r="F67" s="7">
        <v>222</v>
      </c>
      <c r="G67" s="24">
        <f t="shared" si="11"/>
        <v>469</v>
      </c>
      <c r="H67" s="23">
        <f t="shared" si="12"/>
        <v>74.622356495468281</v>
      </c>
      <c r="I67" s="22">
        <f t="shared" si="13"/>
        <v>52.66524520255863</v>
      </c>
      <c r="J67" s="23">
        <f t="shared" si="14"/>
        <v>47.334754797441363</v>
      </c>
      <c r="K67" s="23">
        <f t="shared" si="15"/>
        <v>141.69184290030213</v>
      </c>
    </row>
    <row r="68" spans="1:11" ht="12" customHeight="1" x14ac:dyDescent="0.25">
      <c r="A68" s="15">
        <v>1964</v>
      </c>
      <c r="B68" s="15">
        <v>59</v>
      </c>
      <c r="C68" s="7">
        <v>315</v>
      </c>
      <c r="D68" s="31">
        <f t="shared" si="10"/>
        <v>83</v>
      </c>
      <c r="E68" s="7">
        <v>232</v>
      </c>
      <c r="F68" s="7">
        <v>190</v>
      </c>
      <c r="G68" s="24">
        <f t="shared" si="11"/>
        <v>422</v>
      </c>
      <c r="H68" s="23">
        <f t="shared" si="12"/>
        <v>73.650793650793659</v>
      </c>
      <c r="I68" s="22">
        <f t="shared" si="13"/>
        <v>54.976303317535546</v>
      </c>
      <c r="J68" s="23">
        <f t="shared" si="14"/>
        <v>45.023696682464454</v>
      </c>
      <c r="K68" s="23">
        <f t="shared" si="15"/>
        <v>133.96825396825395</v>
      </c>
    </row>
    <row r="69" spans="1:11" ht="17.25" customHeight="1" x14ac:dyDescent="0.25">
      <c r="A69" s="15">
        <v>1963</v>
      </c>
      <c r="B69" s="15">
        <v>60</v>
      </c>
      <c r="C69" s="7">
        <v>293</v>
      </c>
      <c r="D69" s="31">
        <f t="shared" si="10"/>
        <v>92</v>
      </c>
      <c r="E69" s="7">
        <v>201</v>
      </c>
      <c r="F69" s="7">
        <v>195</v>
      </c>
      <c r="G69" s="24">
        <f t="shared" si="11"/>
        <v>396</v>
      </c>
      <c r="H69" s="23">
        <f t="shared" si="12"/>
        <v>68.600682593856661</v>
      </c>
      <c r="I69" s="22">
        <f t="shared" si="13"/>
        <v>50.757575757575758</v>
      </c>
      <c r="J69" s="23">
        <f t="shared" si="14"/>
        <v>49.242424242424242</v>
      </c>
      <c r="K69" s="23">
        <f t="shared" si="15"/>
        <v>135.15358361774744</v>
      </c>
    </row>
    <row r="70" spans="1:11" ht="12" customHeight="1" x14ac:dyDescent="0.25">
      <c r="A70" s="15">
        <v>1962</v>
      </c>
      <c r="B70" s="15">
        <v>61</v>
      </c>
      <c r="C70" s="7">
        <v>297</v>
      </c>
      <c r="D70" s="31">
        <f t="shared" si="10"/>
        <v>88</v>
      </c>
      <c r="E70" s="7">
        <v>209</v>
      </c>
      <c r="F70" s="7">
        <v>203</v>
      </c>
      <c r="G70" s="24">
        <f t="shared" si="11"/>
        <v>412</v>
      </c>
      <c r="H70" s="23">
        <f t="shared" si="12"/>
        <v>70.370370370370367</v>
      </c>
      <c r="I70" s="22">
        <f t="shared" si="13"/>
        <v>50.728155339805824</v>
      </c>
      <c r="J70" s="23">
        <f t="shared" si="14"/>
        <v>49.271844660194176</v>
      </c>
      <c r="K70" s="23">
        <f t="shared" si="15"/>
        <v>138.72053872053871</v>
      </c>
    </row>
    <row r="71" spans="1:11" ht="12" customHeight="1" x14ac:dyDescent="0.25">
      <c r="A71" s="15">
        <v>1961</v>
      </c>
      <c r="B71" s="15">
        <v>62</v>
      </c>
      <c r="C71" s="7">
        <v>317</v>
      </c>
      <c r="D71" s="31">
        <f t="shared" si="10"/>
        <v>101</v>
      </c>
      <c r="E71" s="7">
        <v>216</v>
      </c>
      <c r="F71" s="7">
        <v>153</v>
      </c>
      <c r="G71" s="24">
        <f t="shared" si="11"/>
        <v>369</v>
      </c>
      <c r="H71" s="23">
        <f t="shared" si="12"/>
        <v>68.138801261829656</v>
      </c>
      <c r="I71" s="22">
        <f t="shared" si="13"/>
        <v>58.536585365853654</v>
      </c>
      <c r="J71" s="23">
        <f t="shared" si="14"/>
        <v>41.463414634146339</v>
      </c>
      <c r="K71" s="23">
        <f t="shared" si="15"/>
        <v>116.403785488959</v>
      </c>
    </row>
    <row r="72" spans="1:11" ht="12" customHeight="1" x14ac:dyDescent="0.25">
      <c r="A72" s="15">
        <v>1960</v>
      </c>
      <c r="B72" s="15">
        <v>63</v>
      </c>
      <c r="C72" s="7">
        <v>328</v>
      </c>
      <c r="D72" s="31">
        <f t="shared" si="10"/>
        <v>88</v>
      </c>
      <c r="E72" s="7">
        <v>240</v>
      </c>
      <c r="F72" s="7">
        <v>159</v>
      </c>
      <c r="G72" s="24">
        <f t="shared" si="11"/>
        <v>399</v>
      </c>
      <c r="H72" s="23">
        <f t="shared" si="12"/>
        <v>73.170731707317074</v>
      </c>
      <c r="I72" s="22">
        <f t="shared" si="13"/>
        <v>60.150375939849624</v>
      </c>
      <c r="J72" s="23">
        <f t="shared" si="14"/>
        <v>39.849624060150376</v>
      </c>
      <c r="K72" s="23">
        <f t="shared" si="15"/>
        <v>121.64634146341464</v>
      </c>
    </row>
    <row r="73" spans="1:11" ht="12" customHeight="1" x14ac:dyDescent="0.25">
      <c r="A73" s="15">
        <v>1959</v>
      </c>
      <c r="B73" s="15">
        <v>64</v>
      </c>
      <c r="C73" s="7">
        <v>313</v>
      </c>
      <c r="D73" s="31">
        <f t="shared" si="10"/>
        <v>97</v>
      </c>
      <c r="E73" s="7">
        <v>216</v>
      </c>
      <c r="F73" s="7">
        <v>175</v>
      </c>
      <c r="G73" s="24">
        <f t="shared" si="11"/>
        <v>391</v>
      </c>
      <c r="H73" s="23">
        <f t="shared" si="12"/>
        <v>69.009584664536732</v>
      </c>
      <c r="I73" s="22">
        <f t="shared" si="13"/>
        <v>55.242966751918154</v>
      </c>
      <c r="J73" s="23">
        <f t="shared" si="14"/>
        <v>44.757033248081839</v>
      </c>
      <c r="K73" s="23">
        <f t="shared" si="15"/>
        <v>124.92012779552715</v>
      </c>
    </row>
    <row r="74" spans="1:11" ht="17.25" customHeight="1" x14ac:dyDescent="0.25">
      <c r="A74" s="15">
        <v>1958</v>
      </c>
      <c r="B74" s="15">
        <v>65</v>
      </c>
      <c r="C74" s="7">
        <v>330</v>
      </c>
      <c r="D74" s="31">
        <f t="shared" si="10"/>
        <v>99</v>
      </c>
      <c r="E74" s="7">
        <v>231</v>
      </c>
      <c r="F74" s="7">
        <v>138</v>
      </c>
      <c r="G74" s="24">
        <f t="shared" si="11"/>
        <v>369</v>
      </c>
      <c r="H74" s="23">
        <f t="shared" si="12"/>
        <v>70</v>
      </c>
      <c r="I74" s="22">
        <f t="shared" si="13"/>
        <v>62.601626016260155</v>
      </c>
      <c r="J74" s="23">
        <f t="shared" si="14"/>
        <v>37.398373983739837</v>
      </c>
      <c r="K74" s="23">
        <f t="shared" si="15"/>
        <v>111.81818181818181</v>
      </c>
    </row>
    <row r="75" spans="1:11" ht="12" customHeight="1" x14ac:dyDescent="0.25">
      <c r="A75" s="15">
        <v>1957</v>
      </c>
      <c r="B75" s="15">
        <v>66</v>
      </c>
      <c r="C75" s="7">
        <v>327</v>
      </c>
      <c r="D75" s="31">
        <f t="shared" si="10"/>
        <v>124</v>
      </c>
      <c r="E75" s="7">
        <v>203</v>
      </c>
      <c r="F75" s="7">
        <v>169</v>
      </c>
      <c r="G75" s="24">
        <f t="shared" si="11"/>
        <v>372</v>
      </c>
      <c r="H75" s="23">
        <f t="shared" si="12"/>
        <v>62.079510703363916</v>
      </c>
      <c r="I75" s="22">
        <f t="shared" si="13"/>
        <v>54.569892473118273</v>
      </c>
      <c r="J75" s="23">
        <f t="shared" si="14"/>
        <v>45.43010752688172</v>
      </c>
      <c r="K75" s="23">
        <f t="shared" si="15"/>
        <v>113.76146788990826</v>
      </c>
    </row>
    <row r="76" spans="1:11" ht="12" customHeight="1" x14ac:dyDescent="0.25">
      <c r="A76" s="15">
        <v>1956</v>
      </c>
      <c r="B76" s="15">
        <v>67</v>
      </c>
      <c r="C76" s="7">
        <v>330</v>
      </c>
      <c r="D76" s="31">
        <f t="shared" ref="D76:D112" si="16">C76-E76</f>
        <v>108</v>
      </c>
      <c r="E76" s="7">
        <v>222</v>
      </c>
      <c r="F76" s="7">
        <v>144</v>
      </c>
      <c r="G76" s="24">
        <f t="shared" ref="G76:G112" si="17">SUM(E76,F76)</f>
        <v>366</v>
      </c>
      <c r="H76" s="23">
        <f t="shared" ref="H76:H112" si="18">E76/C76*100</f>
        <v>67.272727272727266</v>
      </c>
      <c r="I76" s="22">
        <f t="shared" ref="I76:I112" si="19">E76/G76*100</f>
        <v>60.655737704918032</v>
      </c>
      <c r="J76" s="23">
        <f t="shared" ref="J76:J112" si="20">IF(F76="-","-",F76/G76*100)</f>
        <v>39.344262295081968</v>
      </c>
      <c r="K76" s="23">
        <f t="shared" ref="K76:K112" si="21">G76/C76*100</f>
        <v>110.90909090909091</v>
      </c>
    </row>
    <row r="77" spans="1:11" ht="12" customHeight="1" x14ac:dyDescent="0.25">
      <c r="A77" s="15">
        <v>1955</v>
      </c>
      <c r="B77" s="15">
        <v>68</v>
      </c>
      <c r="C77" s="7">
        <v>303</v>
      </c>
      <c r="D77" s="31">
        <f t="shared" si="16"/>
        <v>91</v>
      </c>
      <c r="E77" s="7">
        <v>212</v>
      </c>
      <c r="F77" s="7">
        <v>160</v>
      </c>
      <c r="G77" s="24">
        <f t="shared" si="17"/>
        <v>372</v>
      </c>
      <c r="H77" s="23">
        <f t="shared" si="18"/>
        <v>69.966996699669977</v>
      </c>
      <c r="I77" s="22">
        <f t="shared" si="19"/>
        <v>56.98924731182796</v>
      </c>
      <c r="J77" s="23">
        <f t="shared" si="20"/>
        <v>43.01075268817204</v>
      </c>
      <c r="K77" s="23">
        <f t="shared" si="21"/>
        <v>122.77227722772277</v>
      </c>
    </row>
    <row r="78" spans="1:11" ht="12.75" customHeight="1" x14ac:dyDescent="0.25">
      <c r="A78" s="15">
        <v>1954</v>
      </c>
      <c r="B78" s="15">
        <v>69</v>
      </c>
      <c r="C78" s="7">
        <v>331</v>
      </c>
      <c r="D78" s="31">
        <f t="shared" si="16"/>
        <v>110</v>
      </c>
      <c r="E78" s="7">
        <v>221</v>
      </c>
      <c r="F78" s="7">
        <v>185</v>
      </c>
      <c r="G78" s="24">
        <f t="shared" si="17"/>
        <v>406</v>
      </c>
      <c r="H78" s="23">
        <f t="shared" si="18"/>
        <v>66.767371601208453</v>
      </c>
      <c r="I78" s="22">
        <f t="shared" si="19"/>
        <v>54.433497536945808</v>
      </c>
      <c r="J78" s="23">
        <f t="shared" si="20"/>
        <v>45.566502463054185</v>
      </c>
      <c r="K78" s="23">
        <f t="shared" si="21"/>
        <v>122.65861027190333</v>
      </c>
    </row>
    <row r="79" spans="1:11" ht="17.25" customHeight="1" x14ac:dyDescent="0.25">
      <c r="A79" s="15">
        <v>1953</v>
      </c>
      <c r="B79" s="15">
        <v>70</v>
      </c>
      <c r="C79" s="10">
        <v>382</v>
      </c>
      <c r="D79" s="31">
        <f t="shared" si="16"/>
        <v>145</v>
      </c>
      <c r="E79" s="10">
        <v>237</v>
      </c>
      <c r="F79" s="7">
        <v>188</v>
      </c>
      <c r="G79" s="24">
        <f t="shared" si="17"/>
        <v>425</v>
      </c>
      <c r="H79" s="23">
        <f t="shared" si="18"/>
        <v>62.041884816753921</v>
      </c>
      <c r="I79" s="22">
        <f t="shared" si="19"/>
        <v>55.764705882352942</v>
      </c>
      <c r="J79" s="23">
        <f t="shared" si="20"/>
        <v>44.235294117647058</v>
      </c>
      <c r="K79" s="23">
        <f t="shared" si="21"/>
        <v>111.2565445026178</v>
      </c>
    </row>
    <row r="80" spans="1:11" ht="12" customHeight="1" x14ac:dyDescent="0.25">
      <c r="A80" s="15">
        <v>1952</v>
      </c>
      <c r="B80" s="15">
        <v>71</v>
      </c>
      <c r="C80" s="10">
        <v>362</v>
      </c>
      <c r="D80" s="31">
        <f t="shared" si="16"/>
        <v>127</v>
      </c>
      <c r="E80" s="10">
        <v>235</v>
      </c>
      <c r="F80" s="7">
        <v>163</v>
      </c>
      <c r="G80" s="24">
        <f t="shared" si="17"/>
        <v>398</v>
      </c>
      <c r="H80" s="23">
        <f t="shared" si="18"/>
        <v>64.917127071823202</v>
      </c>
      <c r="I80" s="22">
        <f t="shared" si="19"/>
        <v>59.045226130653262</v>
      </c>
      <c r="J80" s="23">
        <f t="shared" si="20"/>
        <v>40.954773869346731</v>
      </c>
      <c r="K80" s="23">
        <f t="shared" si="21"/>
        <v>109.94475138121547</v>
      </c>
    </row>
    <row r="81" spans="1:11" ht="12" customHeight="1" x14ac:dyDescent="0.25">
      <c r="A81" s="15">
        <v>1951</v>
      </c>
      <c r="B81" s="15">
        <v>72</v>
      </c>
      <c r="C81" s="10">
        <v>340</v>
      </c>
      <c r="D81" s="31">
        <f t="shared" si="16"/>
        <v>139</v>
      </c>
      <c r="E81" s="10">
        <v>201</v>
      </c>
      <c r="F81" s="10">
        <v>163</v>
      </c>
      <c r="G81" s="24">
        <f t="shared" si="17"/>
        <v>364</v>
      </c>
      <c r="H81" s="23">
        <f t="shared" si="18"/>
        <v>59.117647058823529</v>
      </c>
      <c r="I81" s="22">
        <f t="shared" si="19"/>
        <v>55.219780219780226</v>
      </c>
      <c r="J81" s="23">
        <f t="shared" si="20"/>
        <v>44.780219780219781</v>
      </c>
      <c r="K81" s="23">
        <f t="shared" si="21"/>
        <v>107.05882352941177</v>
      </c>
    </row>
    <row r="82" spans="1:11" ht="12" customHeight="1" x14ac:dyDescent="0.25">
      <c r="A82" s="15">
        <v>1950</v>
      </c>
      <c r="B82" s="15">
        <v>73</v>
      </c>
      <c r="C82" s="10">
        <v>332</v>
      </c>
      <c r="D82" s="31">
        <f t="shared" si="16"/>
        <v>149</v>
      </c>
      <c r="E82" s="10">
        <v>183</v>
      </c>
      <c r="F82" s="10">
        <v>150</v>
      </c>
      <c r="G82" s="24">
        <f t="shared" si="17"/>
        <v>333</v>
      </c>
      <c r="H82" s="23">
        <f t="shared" si="18"/>
        <v>55.120481927710841</v>
      </c>
      <c r="I82" s="22">
        <f t="shared" si="19"/>
        <v>54.954954954954957</v>
      </c>
      <c r="J82" s="23">
        <f t="shared" si="20"/>
        <v>45.045045045045043</v>
      </c>
      <c r="K82" s="23">
        <f t="shared" si="21"/>
        <v>100.30120481927712</v>
      </c>
    </row>
    <row r="83" spans="1:11" ht="12.75" customHeight="1" x14ac:dyDescent="0.25">
      <c r="A83" s="15">
        <v>1949</v>
      </c>
      <c r="B83" s="15">
        <v>74</v>
      </c>
      <c r="C83" s="10">
        <v>391</v>
      </c>
      <c r="D83" s="31">
        <f t="shared" si="16"/>
        <v>167</v>
      </c>
      <c r="E83" s="10">
        <v>224</v>
      </c>
      <c r="F83" s="10">
        <v>148</v>
      </c>
      <c r="G83" s="24">
        <f t="shared" si="17"/>
        <v>372</v>
      </c>
      <c r="H83" s="23">
        <f t="shared" si="18"/>
        <v>57.289002557544755</v>
      </c>
      <c r="I83" s="22">
        <f t="shared" si="19"/>
        <v>60.215053763440864</v>
      </c>
      <c r="J83" s="23">
        <f t="shared" si="20"/>
        <v>39.784946236559136</v>
      </c>
      <c r="K83" s="23">
        <f t="shared" si="21"/>
        <v>95.14066496163683</v>
      </c>
    </row>
    <row r="84" spans="1:11" ht="17.25" customHeight="1" x14ac:dyDescent="0.25">
      <c r="A84" s="15">
        <v>1948</v>
      </c>
      <c r="B84" s="15">
        <v>75</v>
      </c>
      <c r="C84" s="10">
        <v>428</v>
      </c>
      <c r="D84" s="31">
        <f t="shared" si="16"/>
        <v>202</v>
      </c>
      <c r="E84" s="10">
        <v>226</v>
      </c>
      <c r="F84" s="7">
        <v>146</v>
      </c>
      <c r="G84" s="24">
        <f t="shared" si="17"/>
        <v>372</v>
      </c>
      <c r="H84" s="23">
        <f t="shared" si="18"/>
        <v>52.803738317757009</v>
      </c>
      <c r="I84" s="22">
        <f t="shared" si="19"/>
        <v>60.752688172043015</v>
      </c>
      <c r="J84" s="23">
        <f t="shared" si="20"/>
        <v>39.247311827956985</v>
      </c>
      <c r="K84" s="23">
        <f t="shared" si="21"/>
        <v>86.915887850467286</v>
      </c>
    </row>
    <row r="85" spans="1:11" ht="12" customHeight="1" x14ac:dyDescent="0.25">
      <c r="A85" s="15">
        <v>1947</v>
      </c>
      <c r="B85" s="15">
        <v>76</v>
      </c>
      <c r="C85" s="10">
        <v>443</v>
      </c>
      <c r="D85" s="31">
        <f t="shared" si="16"/>
        <v>235</v>
      </c>
      <c r="E85" s="10">
        <v>208</v>
      </c>
      <c r="F85" s="7">
        <v>148</v>
      </c>
      <c r="G85" s="24">
        <f t="shared" si="17"/>
        <v>356</v>
      </c>
      <c r="H85" s="23">
        <f t="shared" si="18"/>
        <v>46.95259593679458</v>
      </c>
      <c r="I85" s="22">
        <f t="shared" si="19"/>
        <v>58.426966292134829</v>
      </c>
      <c r="J85" s="23">
        <f t="shared" si="20"/>
        <v>41.573033707865171</v>
      </c>
      <c r="K85" s="23">
        <f t="shared" si="21"/>
        <v>80.361173814898422</v>
      </c>
    </row>
    <row r="86" spans="1:11" ht="12" customHeight="1" x14ac:dyDescent="0.25">
      <c r="A86" s="15">
        <v>1946</v>
      </c>
      <c r="B86" s="15">
        <v>77</v>
      </c>
      <c r="C86" s="10">
        <v>500</v>
      </c>
      <c r="D86" s="31">
        <f t="shared" si="16"/>
        <v>279</v>
      </c>
      <c r="E86" s="10">
        <v>221</v>
      </c>
      <c r="F86" s="10">
        <v>134</v>
      </c>
      <c r="G86" s="24">
        <f t="shared" si="17"/>
        <v>355</v>
      </c>
      <c r="H86" s="23">
        <f t="shared" si="18"/>
        <v>44.2</v>
      </c>
      <c r="I86" s="22">
        <f t="shared" si="19"/>
        <v>62.25352112676056</v>
      </c>
      <c r="J86" s="23">
        <f t="shared" si="20"/>
        <v>37.74647887323944</v>
      </c>
      <c r="K86" s="23">
        <f t="shared" si="21"/>
        <v>71</v>
      </c>
    </row>
    <row r="87" spans="1:11" ht="12" customHeight="1" x14ac:dyDescent="0.25">
      <c r="A87" s="15">
        <v>1945</v>
      </c>
      <c r="B87" s="15">
        <v>78</v>
      </c>
      <c r="C87" s="10">
        <v>464</v>
      </c>
      <c r="D87" s="31">
        <f t="shared" si="16"/>
        <v>267</v>
      </c>
      <c r="E87" s="10">
        <v>197</v>
      </c>
      <c r="F87" s="10">
        <v>112</v>
      </c>
      <c r="G87" s="24">
        <f t="shared" si="17"/>
        <v>309</v>
      </c>
      <c r="H87" s="23">
        <f t="shared" si="18"/>
        <v>42.456896551724135</v>
      </c>
      <c r="I87" s="22">
        <f t="shared" si="19"/>
        <v>63.754045307443363</v>
      </c>
      <c r="J87" s="23">
        <f t="shared" si="20"/>
        <v>36.245954692556637</v>
      </c>
      <c r="K87" s="23">
        <f t="shared" si="21"/>
        <v>66.59482758620689</v>
      </c>
    </row>
    <row r="88" spans="1:11" ht="12.75" customHeight="1" x14ac:dyDescent="0.25">
      <c r="A88" s="15">
        <v>1944</v>
      </c>
      <c r="B88" s="15">
        <v>79</v>
      </c>
      <c r="C88" s="10">
        <v>416</v>
      </c>
      <c r="D88" s="31">
        <f t="shared" si="16"/>
        <v>240</v>
      </c>
      <c r="E88" s="10">
        <v>176</v>
      </c>
      <c r="F88" s="10">
        <v>105</v>
      </c>
      <c r="G88" s="24">
        <f t="shared" si="17"/>
        <v>281</v>
      </c>
      <c r="H88" s="23">
        <f t="shared" si="18"/>
        <v>42.307692307692307</v>
      </c>
      <c r="I88" s="22">
        <f t="shared" si="19"/>
        <v>62.633451957295371</v>
      </c>
      <c r="J88" s="23">
        <f t="shared" si="20"/>
        <v>37.366548042704629</v>
      </c>
      <c r="K88" s="23">
        <f t="shared" si="21"/>
        <v>67.548076923076934</v>
      </c>
    </row>
    <row r="89" spans="1:11" ht="17.25" customHeight="1" x14ac:dyDescent="0.25">
      <c r="A89" s="15">
        <v>1943</v>
      </c>
      <c r="B89" s="15">
        <v>80</v>
      </c>
      <c r="C89" s="10">
        <v>398</v>
      </c>
      <c r="D89" s="31">
        <f t="shared" si="16"/>
        <v>238</v>
      </c>
      <c r="E89" s="10">
        <v>160</v>
      </c>
      <c r="F89" s="7">
        <v>72</v>
      </c>
      <c r="G89" s="24">
        <f t="shared" si="17"/>
        <v>232</v>
      </c>
      <c r="H89" s="23">
        <f t="shared" si="18"/>
        <v>40.201005025125632</v>
      </c>
      <c r="I89" s="22">
        <f t="shared" si="19"/>
        <v>68.965517241379317</v>
      </c>
      <c r="J89" s="23">
        <f t="shared" si="20"/>
        <v>31.03448275862069</v>
      </c>
      <c r="K89" s="23">
        <f t="shared" si="21"/>
        <v>58.291457286432156</v>
      </c>
    </row>
    <row r="90" spans="1:11" ht="12" customHeight="1" x14ac:dyDescent="0.25">
      <c r="A90" s="15">
        <v>1942</v>
      </c>
      <c r="B90" s="15">
        <v>81</v>
      </c>
      <c r="C90" s="10">
        <v>460</v>
      </c>
      <c r="D90" s="31">
        <f t="shared" si="16"/>
        <v>299</v>
      </c>
      <c r="E90" s="10">
        <v>161</v>
      </c>
      <c r="F90" s="7">
        <v>74</v>
      </c>
      <c r="G90" s="24">
        <f t="shared" si="17"/>
        <v>235</v>
      </c>
      <c r="H90" s="23">
        <f t="shared" si="18"/>
        <v>35</v>
      </c>
      <c r="I90" s="22">
        <f t="shared" si="19"/>
        <v>68.510638297872333</v>
      </c>
      <c r="J90" s="23">
        <f t="shared" si="20"/>
        <v>31.48936170212766</v>
      </c>
      <c r="K90" s="23">
        <f t="shared" si="21"/>
        <v>51.086956521739133</v>
      </c>
    </row>
    <row r="91" spans="1:11" ht="12" customHeight="1" x14ac:dyDescent="0.25">
      <c r="A91" s="15">
        <v>1941</v>
      </c>
      <c r="B91" s="15">
        <v>82</v>
      </c>
      <c r="C91" s="10">
        <v>412</v>
      </c>
      <c r="D91" s="31">
        <f t="shared" si="16"/>
        <v>285</v>
      </c>
      <c r="E91" s="10">
        <v>127</v>
      </c>
      <c r="F91" s="10">
        <v>69</v>
      </c>
      <c r="G91" s="24">
        <f t="shared" si="17"/>
        <v>196</v>
      </c>
      <c r="H91" s="23">
        <f t="shared" si="18"/>
        <v>30.825242718446599</v>
      </c>
      <c r="I91" s="22">
        <f t="shared" si="19"/>
        <v>64.795918367346943</v>
      </c>
      <c r="J91" s="23">
        <f t="shared" si="20"/>
        <v>35.204081632653065</v>
      </c>
      <c r="K91" s="23">
        <f t="shared" si="21"/>
        <v>47.572815533980581</v>
      </c>
    </row>
    <row r="92" spans="1:11" ht="12" customHeight="1" x14ac:dyDescent="0.25">
      <c r="A92" s="15">
        <v>1940</v>
      </c>
      <c r="B92" s="15">
        <v>83</v>
      </c>
      <c r="C92" s="10">
        <v>439</v>
      </c>
      <c r="D92" s="31">
        <f t="shared" si="16"/>
        <v>315</v>
      </c>
      <c r="E92" s="10">
        <v>124</v>
      </c>
      <c r="F92" s="10">
        <v>61</v>
      </c>
      <c r="G92" s="24">
        <f t="shared" si="17"/>
        <v>185</v>
      </c>
      <c r="H92" s="23">
        <f t="shared" si="18"/>
        <v>28.246013667425967</v>
      </c>
      <c r="I92" s="22">
        <f t="shared" si="19"/>
        <v>67.027027027027032</v>
      </c>
      <c r="J92" s="23">
        <f t="shared" si="20"/>
        <v>32.972972972972975</v>
      </c>
      <c r="K92" s="23">
        <f t="shared" si="21"/>
        <v>42.14123006833713</v>
      </c>
    </row>
    <row r="93" spans="1:11" ht="12.75" customHeight="1" x14ac:dyDescent="0.25">
      <c r="A93" s="15">
        <v>1939</v>
      </c>
      <c r="B93" s="15">
        <v>84</v>
      </c>
      <c r="C93" s="10">
        <v>396</v>
      </c>
      <c r="D93" s="31">
        <f t="shared" si="16"/>
        <v>286</v>
      </c>
      <c r="E93" s="10">
        <v>110</v>
      </c>
      <c r="F93" s="10">
        <v>48</v>
      </c>
      <c r="G93" s="24">
        <f t="shared" si="17"/>
        <v>158</v>
      </c>
      <c r="H93" s="23">
        <f t="shared" si="18"/>
        <v>27.777777777777779</v>
      </c>
      <c r="I93" s="22">
        <f t="shared" si="19"/>
        <v>69.620253164556971</v>
      </c>
      <c r="J93" s="23">
        <f t="shared" si="20"/>
        <v>30.37974683544304</v>
      </c>
      <c r="K93" s="23">
        <f t="shared" si="21"/>
        <v>39.898989898989903</v>
      </c>
    </row>
    <row r="94" spans="1:11" ht="17.25" customHeight="1" x14ac:dyDescent="0.25">
      <c r="A94" s="15">
        <v>1938</v>
      </c>
      <c r="B94" s="15">
        <v>85</v>
      </c>
      <c r="C94" s="10">
        <v>391</v>
      </c>
      <c r="D94" s="31">
        <f t="shared" si="16"/>
        <v>291</v>
      </c>
      <c r="E94" s="10">
        <v>100</v>
      </c>
      <c r="F94" s="7">
        <v>42</v>
      </c>
      <c r="G94" s="24">
        <f t="shared" si="17"/>
        <v>142</v>
      </c>
      <c r="H94" s="23">
        <f t="shared" si="18"/>
        <v>25.575447570332482</v>
      </c>
      <c r="I94" s="22">
        <f t="shared" si="19"/>
        <v>70.422535211267601</v>
      </c>
      <c r="J94" s="23">
        <f t="shared" si="20"/>
        <v>29.577464788732392</v>
      </c>
      <c r="K94" s="23">
        <f t="shared" si="21"/>
        <v>36.31713554987212</v>
      </c>
    </row>
    <row r="95" spans="1:11" ht="12" customHeight="1" x14ac:dyDescent="0.25">
      <c r="A95" s="15">
        <v>1937</v>
      </c>
      <c r="B95" s="15">
        <v>86</v>
      </c>
      <c r="C95" s="10">
        <v>372</v>
      </c>
      <c r="D95" s="31">
        <f t="shared" si="16"/>
        <v>272</v>
      </c>
      <c r="E95" s="10">
        <v>100</v>
      </c>
      <c r="F95" s="7">
        <v>39</v>
      </c>
      <c r="G95" s="24">
        <f t="shared" si="17"/>
        <v>139</v>
      </c>
      <c r="H95" s="23">
        <f t="shared" si="18"/>
        <v>26.881720430107524</v>
      </c>
      <c r="I95" s="22">
        <f t="shared" si="19"/>
        <v>71.942446043165461</v>
      </c>
      <c r="J95" s="23">
        <f t="shared" si="20"/>
        <v>28.057553956834528</v>
      </c>
      <c r="K95" s="23">
        <f t="shared" si="21"/>
        <v>37.365591397849464</v>
      </c>
    </row>
    <row r="96" spans="1:11" ht="12" customHeight="1" x14ac:dyDescent="0.25">
      <c r="A96" s="15">
        <v>1936</v>
      </c>
      <c r="B96" s="15">
        <v>87</v>
      </c>
      <c r="C96" s="10">
        <v>352</v>
      </c>
      <c r="D96" s="31">
        <f t="shared" si="16"/>
        <v>270</v>
      </c>
      <c r="E96" s="10">
        <v>82</v>
      </c>
      <c r="F96" s="10">
        <v>38</v>
      </c>
      <c r="G96" s="24">
        <f t="shared" si="17"/>
        <v>120</v>
      </c>
      <c r="H96" s="23">
        <f t="shared" si="18"/>
        <v>23.295454545454543</v>
      </c>
      <c r="I96" s="22">
        <f t="shared" si="19"/>
        <v>68.333333333333329</v>
      </c>
      <c r="J96" s="23">
        <f t="shared" si="20"/>
        <v>31.666666666666664</v>
      </c>
      <c r="K96" s="23">
        <f t="shared" si="21"/>
        <v>34.090909090909086</v>
      </c>
    </row>
    <row r="97" spans="1:11" ht="12" customHeight="1" x14ac:dyDescent="0.25">
      <c r="A97" s="15">
        <v>1935</v>
      </c>
      <c r="B97" s="15">
        <v>88</v>
      </c>
      <c r="C97" s="10">
        <v>383</v>
      </c>
      <c r="D97" s="31">
        <f t="shared" si="16"/>
        <v>314</v>
      </c>
      <c r="E97" s="10">
        <v>69</v>
      </c>
      <c r="F97" s="10">
        <v>25</v>
      </c>
      <c r="G97" s="24">
        <f t="shared" si="17"/>
        <v>94</v>
      </c>
      <c r="H97" s="23">
        <f t="shared" si="18"/>
        <v>18.015665796344649</v>
      </c>
      <c r="I97" s="22">
        <f t="shared" si="19"/>
        <v>73.40425531914893</v>
      </c>
      <c r="J97" s="23">
        <f t="shared" si="20"/>
        <v>26.595744680851062</v>
      </c>
      <c r="K97" s="23">
        <f t="shared" si="21"/>
        <v>24.543080939947782</v>
      </c>
    </row>
    <row r="98" spans="1:11" ht="12.75" customHeight="1" x14ac:dyDescent="0.25">
      <c r="A98" s="15">
        <v>1934</v>
      </c>
      <c r="B98" s="15">
        <v>89</v>
      </c>
      <c r="C98" s="10">
        <v>354</v>
      </c>
      <c r="D98" s="31">
        <f t="shared" si="16"/>
        <v>290</v>
      </c>
      <c r="E98" s="10">
        <v>64</v>
      </c>
      <c r="F98" s="10">
        <v>26</v>
      </c>
      <c r="G98" s="24">
        <f t="shared" si="17"/>
        <v>90</v>
      </c>
      <c r="H98" s="23">
        <f t="shared" si="18"/>
        <v>18.07909604519774</v>
      </c>
      <c r="I98" s="22">
        <f t="shared" si="19"/>
        <v>71.111111111111114</v>
      </c>
      <c r="J98" s="23">
        <f t="shared" si="20"/>
        <v>28.888888888888886</v>
      </c>
      <c r="K98" s="23">
        <f t="shared" si="21"/>
        <v>25.423728813559322</v>
      </c>
    </row>
    <row r="99" spans="1:11" ht="17.25" customHeight="1" x14ac:dyDescent="0.25">
      <c r="A99" s="15">
        <v>1933</v>
      </c>
      <c r="B99" s="15">
        <v>90</v>
      </c>
      <c r="C99" s="10">
        <v>357</v>
      </c>
      <c r="D99" s="31">
        <f t="shared" si="16"/>
        <v>307</v>
      </c>
      <c r="E99" s="10">
        <v>50</v>
      </c>
      <c r="F99" s="7">
        <v>21</v>
      </c>
      <c r="G99" s="24">
        <f t="shared" si="17"/>
        <v>71</v>
      </c>
      <c r="H99" s="23">
        <f t="shared" si="18"/>
        <v>14.005602240896359</v>
      </c>
      <c r="I99" s="22">
        <f t="shared" si="19"/>
        <v>70.422535211267601</v>
      </c>
      <c r="J99" s="23">
        <f t="shared" si="20"/>
        <v>29.577464788732392</v>
      </c>
      <c r="K99" s="23">
        <f t="shared" si="21"/>
        <v>19.88795518207283</v>
      </c>
    </row>
    <row r="100" spans="1:11" ht="12" customHeight="1" x14ac:dyDescent="0.25">
      <c r="A100" s="15">
        <v>1932</v>
      </c>
      <c r="B100" s="15">
        <v>91</v>
      </c>
      <c r="C100" s="7">
        <v>377</v>
      </c>
      <c r="D100" s="31">
        <f t="shared" si="16"/>
        <v>328</v>
      </c>
      <c r="E100" s="7">
        <v>49</v>
      </c>
      <c r="F100" s="7">
        <v>19</v>
      </c>
      <c r="G100" s="24">
        <f t="shared" si="17"/>
        <v>68</v>
      </c>
      <c r="H100" s="23">
        <f t="shared" si="18"/>
        <v>12.9973474801061</v>
      </c>
      <c r="I100" s="22">
        <f t="shared" si="19"/>
        <v>72.058823529411768</v>
      </c>
      <c r="J100" s="23">
        <f t="shared" si="20"/>
        <v>27.941176470588236</v>
      </c>
      <c r="K100" s="23">
        <f t="shared" si="21"/>
        <v>18.037135278514587</v>
      </c>
    </row>
    <row r="101" spans="1:11" ht="12" customHeight="1" x14ac:dyDescent="0.25">
      <c r="A101" s="15">
        <v>1931</v>
      </c>
      <c r="B101" s="15">
        <v>92</v>
      </c>
      <c r="C101" s="7">
        <v>382</v>
      </c>
      <c r="D101" s="31">
        <f t="shared" si="16"/>
        <v>347</v>
      </c>
      <c r="E101" s="7">
        <v>35</v>
      </c>
      <c r="F101" s="7">
        <v>20</v>
      </c>
      <c r="G101" s="24">
        <f t="shared" si="17"/>
        <v>55</v>
      </c>
      <c r="H101" s="23">
        <f t="shared" si="18"/>
        <v>9.1623036649214651</v>
      </c>
      <c r="I101" s="22">
        <f t="shared" si="19"/>
        <v>63.636363636363633</v>
      </c>
      <c r="J101" s="23">
        <f t="shared" si="20"/>
        <v>36.363636363636367</v>
      </c>
      <c r="K101" s="23">
        <f t="shared" si="21"/>
        <v>14.397905759162304</v>
      </c>
    </row>
    <row r="102" spans="1:11" ht="12" customHeight="1" x14ac:dyDescent="0.25">
      <c r="A102" s="15">
        <v>1930</v>
      </c>
      <c r="B102" s="15">
        <v>93</v>
      </c>
      <c r="C102" s="7">
        <v>318</v>
      </c>
      <c r="D102" s="31">
        <f t="shared" si="16"/>
        <v>299</v>
      </c>
      <c r="E102" s="7">
        <v>19</v>
      </c>
      <c r="F102" s="7">
        <v>10</v>
      </c>
      <c r="G102" s="24">
        <f t="shared" si="17"/>
        <v>29</v>
      </c>
      <c r="H102" s="23">
        <f t="shared" si="18"/>
        <v>5.9748427672955975</v>
      </c>
      <c r="I102" s="22">
        <f t="shared" si="19"/>
        <v>65.517241379310349</v>
      </c>
      <c r="J102" s="23">
        <f t="shared" si="20"/>
        <v>34.482758620689658</v>
      </c>
      <c r="K102" s="23">
        <f t="shared" si="21"/>
        <v>9.1194968553459113</v>
      </c>
    </row>
    <row r="103" spans="1:11" ht="12.75" customHeight="1" x14ac:dyDescent="0.25">
      <c r="A103" s="15">
        <v>1929</v>
      </c>
      <c r="B103" s="15">
        <v>94</v>
      </c>
      <c r="C103" s="7">
        <v>357</v>
      </c>
      <c r="D103" s="31">
        <f t="shared" si="16"/>
        <v>336</v>
      </c>
      <c r="E103" s="7">
        <v>21</v>
      </c>
      <c r="F103" s="7">
        <v>13</v>
      </c>
      <c r="G103" s="24">
        <f t="shared" si="17"/>
        <v>34</v>
      </c>
      <c r="H103" s="23">
        <f t="shared" si="18"/>
        <v>5.8823529411764701</v>
      </c>
      <c r="I103" s="22">
        <f t="shared" si="19"/>
        <v>61.764705882352942</v>
      </c>
      <c r="J103" s="23">
        <f t="shared" si="20"/>
        <v>38.235294117647058</v>
      </c>
      <c r="K103" s="23">
        <f t="shared" si="21"/>
        <v>9.5238095238095237</v>
      </c>
    </row>
    <row r="104" spans="1:11" ht="17.25" customHeight="1" x14ac:dyDescent="0.25">
      <c r="A104" s="15">
        <v>1928</v>
      </c>
      <c r="B104" s="15">
        <v>95</v>
      </c>
      <c r="C104" s="10">
        <v>372</v>
      </c>
      <c r="D104" s="31">
        <f t="shared" si="16"/>
        <v>356</v>
      </c>
      <c r="E104" s="10">
        <v>16</v>
      </c>
      <c r="F104" s="7">
        <v>5</v>
      </c>
      <c r="G104" s="24">
        <f t="shared" si="17"/>
        <v>21</v>
      </c>
      <c r="H104" s="23">
        <f t="shared" si="18"/>
        <v>4.3010752688172049</v>
      </c>
      <c r="I104" s="22">
        <f t="shared" si="19"/>
        <v>76.19047619047619</v>
      </c>
      <c r="J104" s="23">
        <f t="shared" si="20"/>
        <v>23.809523809523807</v>
      </c>
      <c r="K104" s="23">
        <f t="shared" si="21"/>
        <v>5.6451612903225801</v>
      </c>
    </row>
    <row r="105" spans="1:11" ht="12" customHeight="1" x14ac:dyDescent="0.25">
      <c r="A105" s="15">
        <v>1927</v>
      </c>
      <c r="B105" s="15">
        <v>96</v>
      </c>
      <c r="C105" s="10">
        <v>367</v>
      </c>
      <c r="D105" s="31">
        <f t="shared" si="16"/>
        <v>350</v>
      </c>
      <c r="E105" s="10">
        <v>17</v>
      </c>
      <c r="F105" s="7">
        <v>7</v>
      </c>
      <c r="G105" s="24">
        <f t="shared" si="17"/>
        <v>24</v>
      </c>
      <c r="H105" s="23">
        <f t="shared" si="18"/>
        <v>4.6321525885558579</v>
      </c>
      <c r="I105" s="22">
        <f t="shared" si="19"/>
        <v>70.833333333333343</v>
      </c>
      <c r="J105" s="23">
        <f t="shared" si="20"/>
        <v>29.166666666666668</v>
      </c>
      <c r="K105" s="23">
        <f t="shared" si="21"/>
        <v>6.5395095367847409</v>
      </c>
    </row>
    <row r="106" spans="1:11" ht="12" customHeight="1" x14ac:dyDescent="0.25">
      <c r="A106" s="15">
        <v>1926</v>
      </c>
      <c r="B106" s="15">
        <v>97</v>
      </c>
      <c r="C106" s="10">
        <v>370</v>
      </c>
      <c r="D106" s="31">
        <f t="shared" si="16"/>
        <v>359</v>
      </c>
      <c r="E106" s="10">
        <v>11</v>
      </c>
      <c r="F106" s="10">
        <v>3</v>
      </c>
      <c r="G106" s="24">
        <f t="shared" si="17"/>
        <v>14</v>
      </c>
      <c r="H106" s="23">
        <f t="shared" si="18"/>
        <v>2.9729729729729732</v>
      </c>
      <c r="I106" s="22">
        <f t="shared" si="19"/>
        <v>78.571428571428569</v>
      </c>
      <c r="J106" s="23">
        <f t="shared" si="20"/>
        <v>21.428571428571427</v>
      </c>
      <c r="K106" s="23">
        <f t="shared" si="21"/>
        <v>3.7837837837837842</v>
      </c>
    </row>
    <row r="107" spans="1:11" ht="12" customHeight="1" x14ac:dyDescent="0.25">
      <c r="A107" s="15">
        <v>1925</v>
      </c>
      <c r="B107" s="15">
        <v>98</v>
      </c>
      <c r="C107" s="10">
        <v>373</v>
      </c>
      <c r="D107" s="31">
        <f t="shared" si="16"/>
        <v>368</v>
      </c>
      <c r="E107" s="10">
        <v>5</v>
      </c>
      <c r="F107" s="10">
        <v>5</v>
      </c>
      <c r="G107" s="24">
        <f t="shared" si="17"/>
        <v>10</v>
      </c>
      <c r="H107" s="23">
        <f t="shared" si="18"/>
        <v>1.3404825737265416</v>
      </c>
      <c r="I107" s="22">
        <f t="shared" si="19"/>
        <v>50</v>
      </c>
      <c r="J107" s="23">
        <f t="shared" si="20"/>
        <v>50</v>
      </c>
      <c r="K107" s="23">
        <f t="shared" si="21"/>
        <v>2.6809651474530831</v>
      </c>
    </row>
    <row r="108" spans="1:11" ht="12.75" customHeight="1" x14ac:dyDescent="0.25">
      <c r="A108" s="15">
        <v>1924</v>
      </c>
      <c r="B108" s="15">
        <v>99</v>
      </c>
      <c r="C108" s="10">
        <v>374</v>
      </c>
      <c r="D108" s="31">
        <f t="shared" si="16"/>
        <v>368</v>
      </c>
      <c r="E108" s="10">
        <v>6</v>
      </c>
      <c r="F108" s="10">
        <v>2</v>
      </c>
      <c r="G108" s="24">
        <f t="shared" si="17"/>
        <v>8</v>
      </c>
      <c r="H108" s="23">
        <f t="shared" si="18"/>
        <v>1.6042780748663104</v>
      </c>
      <c r="I108" s="22">
        <f t="shared" si="19"/>
        <v>75</v>
      </c>
      <c r="J108" s="23">
        <f t="shared" si="20"/>
        <v>25</v>
      </c>
      <c r="K108" s="23">
        <f t="shared" si="21"/>
        <v>2.1390374331550799</v>
      </c>
    </row>
    <row r="109" spans="1:11" ht="17.25" customHeight="1" x14ac:dyDescent="0.25">
      <c r="A109" s="15">
        <v>1923</v>
      </c>
      <c r="B109" s="15">
        <v>100</v>
      </c>
      <c r="C109" s="10">
        <v>410</v>
      </c>
      <c r="D109" s="31">
        <f t="shared" si="16"/>
        <v>408</v>
      </c>
      <c r="E109" s="10">
        <v>2</v>
      </c>
      <c r="F109" s="7">
        <v>2</v>
      </c>
      <c r="G109" s="24">
        <f t="shared" si="17"/>
        <v>4</v>
      </c>
      <c r="H109" s="23">
        <f t="shared" si="18"/>
        <v>0.48780487804878048</v>
      </c>
      <c r="I109" s="22">
        <f t="shared" si="19"/>
        <v>50</v>
      </c>
      <c r="J109" s="23">
        <f t="shared" si="20"/>
        <v>50</v>
      </c>
      <c r="K109" s="23">
        <f t="shared" si="21"/>
        <v>0.97560975609756095</v>
      </c>
    </row>
    <row r="110" spans="1:11" ht="12" customHeight="1" x14ac:dyDescent="0.25">
      <c r="A110" s="15">
        <v>1922</v>
      </c>
      <c r="B110" s="15">
        <v>101</v>
      </c>
      <c r="C110" s="10">
        <v>452</v>
      </c>
      <c r="D110" s="31">
        <f t="shared" si="16"/>
        <v>451</v>
      </c>
      <c r="E110" s="10">
        <v>1</v>
      </c>
      <c r="F110" s="7">
        <v>1</v>
      </c>
      <c r="G110" s="24">
        <f t="shared" si="17"/>
        <v>2</v>
      </c>
      <c r="H110" s="23">
        <f t="shared" si="18"/>
        <v>0.22123893805309736</v>
      </c>
      <c r="I110" s="22">
        <f t="shared" si="19"/>
        <v>50</v>
      </c>
      <c r="J110" s="23">
        <f t="shared" si="20"/>
        <v>50</v>
      </c>
      <c r="K110" s="23">
        <f t="shared" si="21"/>
        <v>0.44247787610619471</v>
      </c>
    </row>
    <row r="111" spans="1:11" ht="12" customHeight="1" x14ac:dyDescent="0.25">
      <c r="A111" s="15">
        <v>1921</v>
      </c>
      <c r="B111" s="15">
        <v>102</v>
      </c>
      <c r="C111" s="10">
        <v>465</v>
      </c>
      <c r="D111" s="31">
        <f t="shared" si="16"/>
        <v>463</v>
      </c>
      <c r="E111" s="10">
        <v>2</v>
      </c>
      <c r="F111" s="10">
        <v>0</v>
      </c>
      <c r="G111" s="24">
        <f t="shared" si="17"/>
        <v>2</v>
      </c>
      <c r="H111" s="23">
        <f t="shared" si="18"/>
        <v>0.43010752688172044</v>
      </c>
      <c r="I111" s="22">
        <f t="shared" si="19"/>
        <v>100</v>
      </c>
      <c r="J111" s="23">
        <f t="shared" si="20"/>
        <v>0</v>
      </c>
      <c r="K111" s="23">
        <f t="shared" si="21"/>
        <v>0.43010752688172044</v>
      </c>
    </row>
    <row r="112" spans="1:11" ht="12" customHeight="1" x14ac:dyDescent="0.25">
      <c r="A112" s="15">
        <v>1920</v>
      </c>
      <c r="B112" s="15">
        <v>103</v>
      </c>
      <c r="C112" s="10">
        <v>440</v>
      </c>
      <c r="D112" s="31">
        <f t="shared" si="16"/>
        <v>439</v>
      </c>
      <c r="E112" s="10">
        <v>1</v>
      </c>
      <c r="F112" s="32">
        <v>0</v>
      </c>
      <c r="G112" s="24">
        <f t="shared" si="17"/>
        <v>1</v>
      </c>
      <c r="H112" s="23">
        <f t="shared" si="18"/>
        <v>0.22727272727272727</v>
      </c>
      <c r="I112" s="22">
        <f t="shared" si="19"/>
        <v>100</v>
      </c>
      <c r="J112" s="23">
        <f t="shared" si="20"/>
        <v>0</v>
      </c>
      <c r="K112" s="23">
        <f t="shared" si="21"/>
        <v>0.22727272727272727</v>
      </c>
    </row>
    <row r="113" spans="1:11" ht="12" customHeight="1" x14ac:dyDescent="0.25">
      <c r="A113" s="15"/>
      <c r="C113" s="10"/>
      <c r="D113" s="7"/>
      <c r="E113" s="10"/>
      <c r="F113" s="10"/>
      <c r="G113" s="11"/>
      <c r="H113" s="18"/>
      <c r="I113" s="18"/>
      <c r="J113" s="18"/>
      <c r="K113" s="18"/>
    </row>
    <row r="114" spans="1:11" ht="17.25" customHeight="1" x14ac:dyDescent="0.25">
      <c r="A114" s="33" t="s">
        <v>43</v>
      </c>
      <c r="B114" s="28" t="s">
        <v>57</v>
      </c>
      <c r="C114" s="21">
        <f>SUM(C9:C12)</f>
        <v>1058</v>
      </c>
      <c r="D114" s="21">
        <f>SUM(D9:D12)</f>
        <v>31</v>
      </c>
      <c r="E114" s="21">
        <f>SUM(E9:E12)</f>
        <v>1027</v>
      </c>
      <c r="F114" s="21">
        <f>SUM(F9:F12)</f>
        <v>81</v>
      </c>
      <c r="G114" s="21">
        <f>SUM(G9:G12)</f>
        <v>1108</v>
      </c>
      <c r="H114" s="22">
        <f t="shared" ref="H114" si="22">E114/C114*100</f>
        <v>97.069943289224952</v>
      </c>
      <c r="I114" s="22">
        <f t="shared" ref="I114" si="23">E114/G114*100</f>
        <v>92.689530685920573</v>
      </c>
      <c r="J114" s="23">
        <f t="shared" ref="J114" si="24">IF(F114="-","-",F114/G114*100)</f>
        <v>7.3104693140794224</v>
      </c>
      <c r="K114" s="22">
        <f t="shared" ref="K114" si="25">G114/C114*100</f>
        <v>104.72589792060492</v>
      </c>
    </row>
    <row r="115" spans="1:11" ht="12" customHeight="1" x14ac:dyDescent="0.25">
      <c r="A115" s="28" t="s">
        <v>42</v>
      </c>
      <c r="B115" s="29" t="s">
        <v>64</v>
      </c>
      <c r="C115" s="21">
        <f t="shared" ref="C115:G115" si="26">SUM(C13:C22)</f>
        <v>2826</v>
      </c>
      <c r="D115" s="21">
        <f t="shared" si="26"/>
        <v>168</v>
      </c>
      <c r="E115" s="21">
        <f>SUM(E13:E22)</f>
        <v>2658</v>
      </c>
      <c r="F115" s="21">
        <f t="shared" si="26"/>
        <v>775</v>
      </c>
      <c r="G115" s="21">
        <f t="shared" si="26"/>
        <v>3433</v>
      </c>
      <c r="H115" s="22">
        <f t="shared" ref="H115:H117" si="27">E115/C115*100</f>
        <v>94.055201698513798</v>
      </c>
      <c r="I115" s="22">
        <f t="shared" ref="I115:I121" si="28">E115/G115*100</f>
        <v>77.424992717739585</v>
      </c>
      <c r="J115" s="23">
        <f t="shared" ref="J115:J121" si="29">IF(F115="-","-",F115/G115*100)</f>
        <v>22.575007282260415</v>
      </c>
      <c r="K115" s="22">
        <f t="shared" ref="K115:K121" si="30">G115/C115*100</f>
        <v>121.47912243453645</v>
      </c>
    </row>
    <row r="116" spans="1:11" ht="12" customHeight="1" x14ac:dyDescent="0.25">
      <c r="A116" s="28" t="s">
        <v>44</v>
      </c>
      <c r="B116" s="29" t="s">
        <v>65</v>
      </c>
      <c r="C116" s="21">
        <f>SUM(C23:C32)</f>
        <v>2763</v>
      </c>
      <c r="D116" s="21">
        <f t="shared" ref="D116:G116" si="31">SUM(D23:D32)</f>
        <v>633</v>
      </c>
      <c r="E116" s="21">
        <f t="shared" si="31"/>
        <v>2130</v>
      </c>
      <c r="F116" s="21">
        <f t="shared" si="31"/>
        <v>812</v>
      </c>
      <c r="G116" s="21">
        <f t="shared" si="31"/>
        <v>2942</v>
      </c>
      <c r="H116" s="22">
        <f t="shared" si="27"/>
        <v>77.090119435396304</v>
      </c>
      <c r="I116" s="22">
        <f t="shared" si="28"/>
        <v>72.399728076138686</v>
      </c>
      <c r="J116" s="23">
        <f t="shared" si="29"/>
        <v>27.600271923861321</v>
      </c>
      <c r="K116" s="22">
        <f t="shared" si="30"/>
        <v>106.47846543612016</v>
      </c>
    </row>
    <row r="117" spans="1:11" ht="12" customHeight="1" x14ac:dyDescent="0.25">
      <c r="A117" s="28" t="s">
        <v>45</v>
      </c>
      <c r="B117" s="29" t="s">
        <v>66</v>
      </c>
      <c r="C117" s="21">
        <f>SUM(C33:C42)</f>
        <v>3155</v>
      </c>
      <c r="D117" s="21">
        <f t="shared" ref="D117:G117" si="32">SUM(D33:D42)</f>
        <v>1206</v>
      </c>
      <c r="E117" s="21">
        <f t="shared" si="32"/>
        <v>1949</v>
      </c>
      <c r="F117" s="21">
        <f t="shared" si="32"/>
        <v>1258</v>
      </c>
      <c r="G117" s="21">
        <f t="shared" si="32"/>
        <v>3207</v>
      </c>
      <c r="H117" s="22">
        <f t="shared" si="27"/>
        <v>61.774960380348652</v>
      </c>
      <c r="I117" s="22">
        <f t="shared" si="28"/>
        <v>60.773308387901473</v>
      </c>
      <c r="J117" s="23">
        <f t="shared" si="29"/>
        <v>39.226691612098534</v>
      </c>
      <c r="K117" s="22">
        <f t="shared" si="30"/>
        <v>101.64817749603803</v>
      </c>
    </row>
    <row r="118" spans="1:11" ht="12" customHeight="1" x14ac:dyDescent="0.25">
      <c r="A118" s="28" t="s">
        <v>46</v>
      </c>
      <c r="B118" s="29" t="s">
        <v>58</v>
      </c>
      <c r="C118" s="21">
        <f>SUM(C43:C52)</f>
        <v>2911</v>
      </c>
      <c r="D118" s="21">
        <f t="shared" ref="D118:G118" si="33">SUM(D43:D52)</f>
        <v>887</v>
      </c>
      <c r="E118" s="21">
        <f t="shared" si="33"/>
        <v>2024</v>
      </c>
      <c r="F118" s="21">
        <f t="shared" si="33"/>
        <v>1985</v>
      </c>
      <c r="G118" s="21">
        <f t="shared" si="33"/>
        <v>4009</v>
      </c>
      <c r="H118" s="22">
        <f>E118/C118*100</f>
        <v>69.529371350051534</v>
      </c>
      <c r="I118" s="22">
        <f t="shared" si="28"/>
        <v>50.486405587428287</v>
      </c>
      <c r="J118" s="23">
        <f t="shared" si="29"/>
        <v>49.513594412571713</v>
      </c>
      <c r="K118" s="22">
        <f t="shared" si="30"/>
        <v>137.71899690827894</v>
      </c>
    </row>
    <row r="119" spans="1:11" ht="17.25" customHeight="1" x14ac:dyDescent="0.25">
      <c r="A119" s="28" t="s">
        <v>47</v>
      </c>
      <c r="B119" s="30" t="s">
        <v>59</v>
      </c>
      <c r="C119" s="21">
        <f>SUM(C53:C62)</f>
        <v>2811</v>
      </c>
      <c r="D119" s="21">
        <f t="shared" ref="D119:G119" si="34">SUM(D53:D62)</f>
        <v>822</v>
      </c>
      <c r="E119" s="21">
        <f t="shared" si="34"/>
        <v>1989</v>
      </c>
      <c r="F119" s="21">
        <f t="shared" si="34"/>
        <v>1902</v>
      </c>
      <c r="G119" s="21">
        <f t="shared" si="34"/>
        <v>3891</v>
      </c>
      <c r="H119" s="22">
        <f t="shared" ref="H119:H120" si="35">E119/C119*100</f>
        <v>70.757737459978657</v>
      </c>
      <c r="I119" s="22">
        <f t="shared" si="28"/>
        <v>51.117964533538938</v>
      </c>
      <c r="J119" s="23">
        <f t="shared" si="29"/>
        <v>48.882035466461069</v>
      </c>
      <c r="K119" s="22">
        <f t="shared" si="30"/>
        <v>138.42049092849521</v>
      </c>
    </row>
    <row r="120" spans="1:11" ht="12" customHeight="1" x14ac:dyDescent="0.25">
      <c r="A120" s="28" t="s">
        <v>48</v>
      </c>
      <c r="B120" s="30" t="s">
        <v>60</v>
      </c>
      <c r="C120" s="21">
        <f>SUM(C63:C72)</f>
        <v>3155</v>
      </c>
      <c r="D120" s="21">
        <f t="shared" ref="D120:G120" si="36">SUM(D63:D72)</f>
        <v>902</v>
      </c>
      <c r="E120" s="21">
        <f t="shared" si="36"/>
        <v>2253</v>
      </c>
      <c r="F120" s="21">
        <f t="shared" si="36"/>
        <v>1923</v>
      </c>
      <c r="G120" s="21">
        <f t="shared" si="36"/>
        <v>4176</v>
      </c>
      <c r="H120" s="22">
        <f t="shared" si="35"/>
        <v>71.410459587955614</v>
      </c>
      <c r="I120" s="22">
        <f t="shared" si="28"/>
        <v>53.951149425287362</v>
      </c>
      <c r="J120" s="23">
        <f t="shared" si="29"/>
        <v>46.048850574712645</v>
      </c>
      <c r="K120" s="22">
        <f t="shared" si="30"/>
        <v>132.36133122028525</v>
      </c>
    </row>
    <row r="121" spans="1:11" ht="12" customHeight="1" x14ac:dyDescent="0.25">
      <c r="A121" s="28" t="s">
        <v>49</v>
      </c>
      <c r="B121" s="30" t="s">
        <v>61</v>
      </c>
      <c r="C121" s="21">
        <f>SUM(C73:C82)</f>
        <v>3350</v>
      </c>
      <c r="D121" s="21">
        <f t="shared" ref="D121:G121" si="37">SUM(D73:D82)</f>
        <v>1189</v>
      </c>
      <c r="E121" s="21">
        <f t="shared" si="37"/>
        <v>2161</v>
      </c>
      <c r="F121" s="21">
        <f t="shared" si="37"/>
        <v>1635</v>
      </c>
      <c r="G121" s="21">
        <f t="shared" si="37"/>
        <v>3796</v>
      </c>
      <c r="H121" s="22">
        <f>E121/C121*100</f>
        <v>64.507462686567166</v>
      </c>
      <c r="I121" s="22">
        <f t="shared" si="28"/>
        <v>56.928345626975762</v>
      </c>
      <c r="J121" s="23">
        <f t="shared" si="29"/>
        <v>43.071654373024238</v>
      </c>
      <c r="K121" s="22">
        <f t="shared" si="30"/>
        <v>113.31343283582089</v>
      </c>
    </row>
    <row r="122" spans="1:11" ht="12" customHeight="1" x14ac:dyDescent="0.25">
      <c r="A122" s="28" t="s">
        <v>50</v>
      </c>
      <c r="B122" s="30" t="s">
        <v>62</v>
      </c>
      <c r="C122" s="21">
        <f>SUM(C83:C92)</f>
        <v>4351</v>
      </c>
      <c r="D122" s="21">
        <f t="shared" ref="D122:G122" si="38">SUM(D83:D92)</f>
        <v>2527</v>
      </c>
      <c r="E122" s="21">
        <f t="shared" si="38"/>
        <v>1824</v>
      </c>
      <c r="F122" s="21">
        <f t="shared" si="38"/>
        <v>1069</v>
      </c>
      <c r="G122" s="21">
        <f t="shared" si="38"/>
        <v>2893</v>
      </c>
      <c r="H122" s="22">
        <f t="shared" ref="H122:H125" si="39">E122/C122*100</f>
        <v>41.921397379912662</v>
      </c>
      <c r="I122" s="22">
        <f t="shared" ref="I122:I125" si="40">E122/G122*100</f>
        <v>63.048738333909441</v>
      </c>
      <c r="J122" s="23">
        <f t="shared" ref="J122:J125" si="41">IF(F122="-","-",F122/G122*100)</f>
        <v>36.951261666090559</v>
      </c>
      <c r="K122" s="22">
        <f t="shared" ref="K122:K125" si="42">G122/C122*100</f>
        <v>66.490461962767171</v>
      </c>
    </row>
    <row r="123" spans="1:11" ht="12" customHeight="1" x14ac:dyDescent="0.25">
      <c r="A123" s="28" t="s">
        <v>51</v>
      </c>
      <c r="B123" s="30" t="s">
        <v>63</v>
      </c>
      <c r="C123" s="21">
        <f>SUM(C93:C102)</f>
        <v>3682</v>
      </c>
      <c r="D123" s="21">
        <f t="shared" ref="D123:G123" si="43">SUM(D93:D102)</f>
        <v>3004</v>
      </c>
      <c r="E123" s="21">
        <f t="shared" si="43"/>
        <v>678</v>
      </c>
      <c r="F123" s="21">
        <f t="shared" si="43"/>
        <v>288</v>
      </c>
      <c r="G123" s="21">
        <f t="shared" si="43"/>
        <v>966</v>
      </c>
      <c r="H123" s="22">
        <f t="shared" si="39"/>
        <v>18.413905486148831</v>
      </c>
      <c r="I123" s="22">
        <f t="shared" si="40"/>
        <v>70.186335403726702</v>
      </c>
      <c r="J123" s="23">
        <f t="shared" si="41"/>
        <v>29.813664596273291</v>
      </c>
      <c r="K123" s="22">
        <f t="shared" si="42"/>
        <v>26.235741444866921</v>
      </c>
    </row>
    <row r="124" spans="1:11" ht="18.75" customHeight="1" x14ac:dyDescent="0.25">
      <c r="A124" s="28" t="s">
        <v>52</v>
      </c>
      <c r="B124" s="30" t="s">
        <v>67</v>
      </c>
      <c r="C124" s="21">
        <f>SUM(C103:C112)</f>
        <v>3980</v>
      </c>
      <c r="D124" s="21">
        <f t="shared" ref="D124:G124" si="44">SUM(D103:D112)</f>
        <v>3898</v>
      </c>
      <c r="E124" s="21">
        <f t="shared" si="44"/>
        <v>82</v>
      </c>
      <c r="F124" s="21">
        <f t="shared" si="44"/>
        <v>38</v>
      </c>
      <c r="G124" s="21">
        <f t="shared" si="44"/>
        <v>120</v>
      </c>
      <c r="H124" s="22">
        <f t="shared" si="39"/>
        <v>2.0603015075376883</v>
      </c>
      <c r="I124" s="22">
        <f t="shared" si="40"/>
        <v>68.333333333333329</v>
      </c>
      <c r="J124" s="23">
        <f t="shared" si="41"/>
        <v>31.666666666666664</v>
      </c>
      <c r="K124" s="22">
        <f t="shared" si="42"/>
        <v>3.0150753768844218</v>
      </c>
    </row>
    <row r="125" spans="1:11" ht="12" customHeight="1" thickBot="1" x14ac:dyDescent="0.3">
      <c r="A125" s="19" t="s">
        <v>56</v>
      </c>
      <c r="B125" s="20" t="s">
        <v>68</v>
      </c>
      <c r="C125" s="25">
        <f>SUM(C9:C112)</f>
        <v>34042</v>
      </c>
      <c r="D125" s="25">
        <f t="shared" ref="D125:G125" si="45">SUM(D9:D112)</f>
        <v>15267</v>
      </c>
      <c r="E125" s="25">
        <f t="shared" si="45"/>
        <v>18775</v>
      </c>
      <c r="F125" s="25">
        <f t="shared" si="45"/>
        <v>11766</v>
      </c>
      <c r="G125" s="25">
        <f t="shared" si="45"/>
        <v>30541</v>
      </c>
      <c r="H125" s="26">
        <f t="shared" si="39"/>
        <v>55.152458727454324</v>
      </c>
      <c r="I125" s="26">
        <f t="shared" si="40"/>
        <v>61.474738875609837</v>
      </c>
      <c r="J125" s="27">
        <f t="shared" si="41"/>
        <v>38.525261124390163</v>
      </c>
      <c r="K125" s="26">
        <f t="shared" si="42"/>
        <v>89.715645379237401</v>
      </c>
    </row>
    <row r="126" spans="1:11" ht="12" customHeight="1" x14ac:dyDescent="0.25">
      <c r="A126" s="1" t="s">
        <v>41</v>
      </c>
    </row>
    <row r="127" spans="1:11" ht="12" customHeight="1" x14ac:dyDescent="0.25">
      <c r="A127" s="1" t="s">
        <v>69</v>
      </c>
    </row>
    <row r="130" spans="3:7" ht="12" customHeight="1" x14ac:dyDescent="0.25">
      <c r="C130" s="35"/>
      <c r="D130" s="35"/>
      <c r="E130" s="35"/>
      <c r="F130" s="35"/>
      <c r="G130" s="35"/>
    </row>
  </sheetData>
  <phoneticPr fontId="8" type="noConversion"/>
  <pageMargins left="0.11811023622047245" right="0.11811023622047245" top="0.35433070866141736" bottom="0.15748031496062992" header="0.31496062992125984" footer="0.31496062992125984"/>
  <pageSetup paperSize="9" orientation="portrait" r:id="rId1"/>
  <ignoredErrors>
    <ignoredError sqref="B115" twoDigitTextYear="1"/>
    <ignoredError sqref="E115:F124 C115:C124 C114:F114 E1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2022-10-26T06:31:28Z</cp:lastPrinted>
  <dcterms:created xsi:type="dcterms:W3CDTF">2015-12-02T07:54:42Z</dcterms:created>
  <dcterms:modified xsi:type="dcterms:W3CDTF">2024-12-03T12:07:20Z</dcterms:modified>
</cp:coreProperties>
</file>