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B26C8A8E-ACDF-45EB-8CA6-279AFB587E44}" xr6:coauthVersionLast="47" xr6:coauthVersionMax="47" xr10:uidLastSave="{00000000-0000-0000-0000-000000000000}"/>
  <bookViews>
    <workbookView xWindow="-108" yWindow="-108" windowWidth="23256" windowHeight="12456" xr2:uid="{8CCEE03E-BDF6-404C-9D46-6F84C4EE671C}"/>
  </bookViews>
  <sheets>
    <sheet name="Ekolog16" sheetId="4" r:id="rId1"/>
    <sheet name="Tabell_a" sheetId="1" r:id="rId2"/>
    <sheet name="Tabell_b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" i="2" l="1"/>
  <c r="T2" i="1"/>
  <c r="T23" i="1" s="1"/>
  <c r="A41" i="1"/>
  <c r="A37" i="2"/>
  <c r="A18" i="2"/>
  <c r="T21" i="2"/>
  <c r="T3" i="2"/>
  <c r="B21" i="2"/>
  <c r="B3" i="2"/>
  <c r="T3" i="1"/>
  <c r="B3" i="1"/>
  <c r="B23" i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C3" i="2"/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C3" i="1"/>
  <c r="D2" i="2"/>
  <c r="E2" i="2" s="1"/>
  <c r="C21" i="2"/>
  <c r="D23" i="1"/>
  <c r="C23" i="1"/>
  <c r="E2" i="1"/>
  <c r="F2" i="1" s="1"/>
  <c r="D2" i="1"/>
  <c r="D21" i="2" l="1"/>
  <c r="G2" i="1"/>
  <c r="F23" i="1"/>
  <c r="E23" i="1"/>
  <c r="F2" i="2"/>
  <c r="E21" i="2"/>
  <c r="H2" i="1" l="1"/>
  <c r="G23" i="1"/>
  <c r="G2" i="2"/>
  <c r="F21" i="2"/>
  <c r="I2" i="1" l="1"/>
  <c r="H23" i="1"/>
  <c r="G21" i="2"/>
  <c r="H2" i="2"/>
  <c r="J2" i="1" l="1"/>
  <c r="I23" i="1"/>
  <c r="I2" i="2"/>
  <c r="H21" i="2"/>
  <c r="K2" i="1" l="1"/>
  <c r="J23" i="1"/>
  <c r="I21" i="2"/>
  <c r="J2" i="2"/>
  <c r="L2" i="1" l="1"/>
  <c r="K23" i="1"/>
  <c r="K2" i="2"/>
  <c r="J21" i="2"/>
  <c r="M2" i="1" l="1"/>
  <c r="L23" i="1"/>
  <c r="L2" i="2"/>
  <c r="K21" i="2"/>
  <c r="N2" i="1" l="1"/>
  <c r="M23" i="1"/>
  <c r="M2" i="2"/>
  <c r="L21" i="2"/>
  <c r="O2" i="1" l="1"/>
  <c r="N23" i="1"/>
  <c r="N2" i="2"/>
  <c r="M21" i="2"/>
  <c r="P2" i="1" l="1"/>
  <c r="O23" i="1"/>
  <c r="N21" i="2"/>
  <c r="O2" i="2"/>
  <c r="Q2" i="1" l="1"/>
  <c r="P23" i="1"/>
  <c r="P2" i="2"/>
  <c r="O21" i="2"/>
  <c r="R2" i="1" l="1"/>
  <c r="Q23" i="1"/>
  <c r="Q2" i="2"/>
  <c r="P21" i="2"/>
  <c r="Q21" i="2" l="1"/>
  <c r="R2" i="2"/>
  <c r="R23" i="1"/>
  <c r="S2" i="1"/>
  <c r="S23" i="1" s="1"/>
  <c r="R21" i="2" l="1"/>
  <c r="S2" i="2"/>
  <c r="S21" i="2" s="1"/>
</calcChain>
</file>

<file path=xl/sharedStrings.xml><?xml version="1.0" encoding="utf-8"?>
<sst xmlns="http://schemas.openxmlformats.org/spreadsheetml/2006/main" count="69" uniqueCount="36">
  <si>
    <t>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</si>
  <si>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</si>
  <si>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</si>
  <si>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</si>
  <si>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</si>
  <si>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</si>
  <si>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</si>
  <si>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</si>
  <si>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</si>
  <si>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</si>
  <si>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</si>
  <si>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</si>
  <si>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Mariehamn</t>
  </si>
  <si>
    <t>Saltvik</t>
  </si>
  <si>
    <t>Sottunga</t>
  </si>
  <si>
    <t>Sund</t>
  </si>
  <si>
    <t>Vårdö</t>
  </si>
  <si>
    <t>Elförbrukning</t>
  </si>
  <si>
    <t>Elvärme</t>
  </si>
  <si>
    <t>Fjärrvärme</t>
  </si>
  <si>
    <t>Oljeuppvärmning</t>
  </si>
  <si>
    <t>Annan uppvärmning</t>
  </si>
  <si>
    <t>Industri</t>
  </si>
  <si>
    <t>Arbetsmaskiner</t>
  </si>
  <si>
    <t>Vägtrafik</t>
  </si>
  <si>
    <t>Järnvägstrafik</t>
  </si>
  <si>
    <t>Sjötrafik</t>
  </si>
  <si>
    <t>Jordbruk</t>
  </si>
  <si>
    <t>Avfallshantering</t>
  </si>
  <si>
    <t>F-gaser</t>
  </si>
  <si>
    <t>Vindkraft</t>
  </si>
  <si>
    <t>Totalutsläpp av koldioxid efter kommun, 1 000 ton koldioxidekvivalenter</t>
  </si>
  <si>
    <t>Totalutsläpp av koldioxid efter kommun, koldioxidekvivalenter (ton) per capita</t>
  </si>
  <si>
    <t>Totalutsläpp av koldioxid efter källa, 1 000 ton koldioxidekvivalenter</t>
  </si>
  <si>
    <t>Totalutsläpp av koldioxid efter källa, koldioxidekvivalenter (ton) per capita</t>
  </si>
  <si>
    <t>Fotnot: Uppgifter reviderade av SYKE år 2023 (beräkningsmetod ALas 1.5), preliminära uppgifter för år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</si>
</sst>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auto="1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2" xfId="0" applyBorder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right"/>
    </xf>
    <xf numFmtId="164" fontId="5" fillId="0" borderId="0" xfId="0" applyNumberFormat="1" applyFont="1"/>
    <xf numFmtId="164" fontId="4" fillId="0" borderId="0" xfId="0" applyNumberFormat="1" applyFont="1"/>
    <xf numFmtId="0" fontId="4" fillId="0" borderId="1" xfId="0" applyFont="1" applyBorder="1"/>
    <xf numFmtId="0" fontId="0" fillId="0" borderId="3" xfId="0" applyBorder="1"/>
    <xf numFmtId="164" fontId="1" fillId="0" borderId="4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FI" sz="1600" b="1"/>
              <a:t>Totalutsläpp av koldioxid år 2005–2022, koldioxidekvivalenter (ton)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4333874280238897E-2"/>
          <c:y val="0.11093245678695422"/>
          <c:w val="0.92833179568449364"/>
          <c:h val="0.8326775953399268"/>
        </c:manualLayout>
      </c:layout>
      <c:lineChart>
        <c:grouping val="standard"/>
        <c:varyColors val="0"/>
        <c:ser>
          <c:idx val="0"/>
          <c:order val="0"/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813559234449341E-2"/>
                  <c:y val="-3.5619045482171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7A-4D81-B3B0-ED386ABF0034}"/>
                </c:ext>
              </c:extLst>
            </c:dLbl>
            <c:dLbl>
              <c:idx val="1"/>
              <c:layout>
                <c:manualLayout>
                  <c:x val="-2.7344632695374439E-2"/>
                  <c:y val="-3.5619045482171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7A-4D81-B3B0-ED386ABF0034}"/>
                </c:ext>
              </c:extLst>
            </c:dLbl>
            <c:dLbl>
              <c:idx val="2"/>
              <c:layout>
                <c:manualLayout>
                  <c:x val="-2.5977401060605719E-2"/>
                  <c:y val="-2.9333331573553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7A-4D81-B3B0-ED386ABF0034}"/>
                </c:ext>
              </c:extLst>
            </c:dLbl>
            <c:dLbl>
              <c:idx val="3"/>
              <c:layout>
                <c:manualLayout>
                  <c:x val="-1.5039547982455992E-2"/>
                  <c:y val="-3.1428569543092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7A-4D81-B3B0-ED386ABF0034}"/>
                </c:ext>
              </c:extLst>
            </c:dLbl>
            <c:dLbl>
              <c:idx val="4"/>
              <c:layout>
                <c:manualLayout>
                  <c:x val="-2.3242937791068324E-2"/>
                  <c:y val="-3.3523807512632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7A-4D81-B3B0-ED386ABF0034}"/>
                </c:ext>
              </c:extLst>
            </c:dLbl>
            <c:dLbl>
              <c:idx val="5"/>
              <c:layout>
                <c:manualLayout>
                  <c:x val="-2.734463269537454E-2"/>
                  <c:y val="-2.93333315735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7A-4D81-B3B0-ED386ABF0034}"/>
                </c:ext>
              </c:extLst>
            </c:dLbl>
            <c:dLbl>
              <c:idx val="6"/>
              <c:layout>
                <c:manualLayout>
                  <c:x val="-2.3242937791068275E-2"/>
                  <c:y val="-3.561904548217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7A-4D81-B3B0-ED386ABF0034}"/>
                </c:ext>
              </c:extLst>
            </c:dLbl>
            <c:dLbl>
              <c:idx val="7"/>
              <c:layout>
                <c:manualLayout>
                  <c:x val="-2.1875706156299551E-2"/>
                  <c:y val="-3.3523807512632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7A-4D81-B3B0-ED386ABF0034}"/>
                </c:ext>
              </c:extLst>
            </c:dLbl>
            <c:dLbl>
              <c:idx val="8"/>
              <c:layout>
                <c:manualLayout>
                  <c:x val="-2.597740106060582E-2"/>
                  <c:y val="-3.3523807512632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7A-4D81-B3B0-ED386ABF0034}"/>
                </c:ext>
              </c:extLst>
            </c:dLbl>
            <c:dLbl>
              <c:idx val="9"/>
              <c:layout>
                <c:manualLayout>
                  <c:x val="-2.1875706156299551E-2"/>
                  <c:y val="-3.3523807512632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7A-4D81-B3B0-ED386ABF0034}"/>
                </c:ext>
              </c:extLst>
            </c:dLbl>
            <c:dLbl>
              <c:idx val="10"/>
              <c:layout>
                <c:manualLayout>
                  <c:x val="-2.3242937791068376E-2"/>
                  <c:y val="-2.9333331573553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7A-4D81-B3B0-ED386ABF0034}"/>
                </c:ext>
              </c:extLst>
            </c:dLbl>
            <c:dLbl>
              <c:idx val="11"/>
              <c:layout>
                <c:manualLayout>
                  <c:x val="-2.4610169425836995E-2"/>
                  <c:y val="-2.93333315735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7A-4D81-B3B0-ED386ABF0034}"/>
                </c:ext>
              </c:extLst>
            </c:dLbl>
            <c:dLbl>
              <c:idx val="12"/>
              <c:layout>
                <c:manualLayout>
                  <c:x val="-2.3242937791068275E-2"/>
                  <c:y val="-2.93333315735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57A-4D81-B3B0-ED386ABF0034}"/>
                </c:ext>
              </c:extLst>
            </c:dLbl>
            <c:dLbl>
              <c:idx val="13"/>
              <c:layout>
                <c:manualLayout>
                  <c:x val="-2.597740106060592E-2"/>
                  <c:y val="-2.723809360401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57A-4D81-B3B0-ED386ABF0034}"/>
                </c:ext>
              </c:extLst>
            </c:dLbl>
            <c:dLbl>
              <c:idx val="15"/>
              <c:layout>
                <c:manualLayout>
                  <c:x val="-1.0928654922450114E-2"/>
                  <c:y val="2.7270113029745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E9-40AA-8E28-FF191D831B4C}"/>
                </c:ext>
              </c:extLst>
            </c:dLbl>
            <c:dLbl>
              <c:idx val="16"/>
              <c:layout>
                <c:manualLayout>
                  <c:x val="-2.3223391710206494E-2"/>
                  <c:y val="3.5660917038898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4E-4107-946C-6466A64768E9}"/>
                </c:ext>
              </c:extLst>
            </c:dLbl>
            <c:dLbl>
              <c:idx val="17"/>
              <c:layout>
                <c:manualLayout>
                  <c:x val="-1.9141242886762107E-2"/>
                  <c:y val="-2.937147682692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8-40F1-8007-A8602C93F45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Tabell_a!$C$23:$T$23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Tabell_a!$C$24:$T$24</c:f>
              <c:numCache>
                <c:formatCode>0.0</c:formatCode>
                <c:ptCount val="18"/>
                <c:pt idx="0">
                  <c:v>10.658647085854714</c:v>
                </c:pt>
                <c:pt idx="1">
                  <c:v>11.839177699736981</c:v>
                </c:pt>
                <c:pt idx="2">
                  <c:v>11.62137827028846</c:v>
                </c:pt>
                <c:pt idx="3">
                  <c:v>10.135567156763239</c:v>
                </c:pt>
                <c:pt idx="4">
                  <c:v>9.8903538602698049</c:v>
                </c:pt>
                <c:pt idx="5">
                  <c:v>10.598288003214366</c:v>
                </c:pt>
                <c:pt idx="6">
                  <c:v>9.8495356970782595</c:v>
                </c:pt>
                <c:pt idx="7">
                  <c:v>9.7550239825234151</c:v>
                </c:pt>
                <c:pt idx="8">
                  <c:v>9.6801256152304234</c:v>
                </c:pt>
                <c:pt idx="9">
                  <c:v>8.7575312628540765</c:v>
                </c:pt>
                <c:pt idx="10">
                  <c:v>8.3219789561481399</c:v>
                </c:pt>
                <c:pt idx="11">
                  <c:v>8.6304197811181087</c:v>
                </c:pt>
                <c:pt idx="12">
                  <c:v>8.1451136330249501</c:v>
                </c:pt>
                <c:pt idx="13">
                  <c:v>8.1532167427546511</c:v>
                </c:pt>
                <c:pt idx="14">
                  <c:v>7.8181741097661153</c:v>
                </c:pt>
                <c:pt idx="15">
                  <c:v>6.5315306542215961</c:v>
                </c:pt>
                <c:pt idx="16">
                  <c:v>6.3558262816956397</c:v>
                </c:pt>
                <c:pt idx="17">
                  <c:v>5.9899255694211835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7A-4D81-B3B0-ED386ABF0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89008"/>
        <c:axId val="893085072"/>
      </c:lineChart>
      <c:catAx>
        <c:axId val="89308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893085072"/>
        <c:crosses val="autoZero"/>
        <c:auto val="1"/>
        <c:lblAlgn val="ctr"/>
        <c:lblOffset val="100"/>
        <c:noMultiLvlLbl val="0"/>
      </c:catAx>
      <c:valAx>
        <c:axId val="89308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1200" b="1" i="0" baseline="0">
                    <a:effectLst/>
                  </a:rPr>
                  <a:t>ton/capita</a:t>
                </a:r>
                <a:endParaRPr lang="sv-FI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6.1677866566007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893089008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sv-FI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C6A638-5442-4898-ACCE-B88F7E9D918E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80CA71-39CB-41A8-8EC6-B221957962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576FC-D462-44AA-AB9A-F5136AB53F7A}">
  <dimension ref="A1:U41"/>
  <sheetViews>
    <sheetView showGridLines="0" workbookViewId="0"/>
  </sheetViews>
  <sheetFormatPr defaultRowHeight="14.4" x14ac:dyDescent="0.3"/>
  <cols>
    <col min="1" max="1" width="16.6640625" customWidth="1"/>
    <col min="18" max="20" width="9.109375" style="9"/>
  </cols>
  <sheetData>
    <row r="1" spans="1:21" ht="21" x14ac:dyDescent="0.4">
      <c r="A1" s="1" t="s">
        <v>31</v>
      </c>
    </row>
    <row r="2" spans="1:21" x14ac:dyDescent="0.3">
      <c r="A2" s="6"/>
      <c r="B2" s="6">
        <v>1990</v>
      </c>
      <c r="C2" s="14">
        <v>2005</v>
      </c>
      <c r="D2" s="6">
        <f>C2+1</f>
        <v>2006</v>
      </c>
      <c r="E2" s="6">
        <f t="shared" ref="E2:T2" si="0">D2+1</f>
        <v>2007</v>
      </c>
      <c r="F2" s="6">
        <f t="shared" si="0"/>
        <v>2008</v>
      </c>
      <c r="G2" s="6">
        <f t="shared" si="0"/>
        <v>2009</v>
      </c>
      <c r="H2" s="6">
        <f t="shared" si="0"/>
        <v>2010</v>
      </c>
      <c r="I2" s="6">
        <f t="shared" si="0"/>
        <v>2011</v>
      </c>
      <c r="J2" s="6">
        <f t="shared" si="0"/>
        <v>2012</v>
      </c>
      <c r="K2" s="6">
        <f t="shared" si="0"/>
        <v>2013</v>
      </c>
      <c r="L2" s="6">
        <f t="shared" si="0"/>
        <v>2014</v>
      </c>
      <c r="M2" s="6">
        <f t="shared" si="0"/>
        <v>2015</v>
      </c>
      <c r="N2" s="6">
        <f t="shared" si="0"/>
        <v>2016</v>
      </c>
      <c r="O2" s="6">
        <f t="shared" si="0"/>
        <v>2017</v>
      </c>
      <c r="P2" s="6">
        <f t="shared" si="0"/>
        <v>2018</v>
      </c>
      <c r="Q2" s="6">
        <f t="shared" si="0"/>
        <v>2019</v>
      </c>
      <c r="R2" s="6">
        <f t="shared" si="0"/>
        <v>2020</v>
      </c>
      <c r="S2" s="6">
        <f t="shared" si="0"/>
        <v>2021</v>
      </c>
      <c r="T2" s="6">
        <f t="shared" si="0"/>
        <v>2022</v>
      </c>
    </row>
    <row r="3" spans="1:21" ht="21.75" customHeight="1" x14ac:dyDescent="0.3">
      <c r="A3" s="2" t="s">
        <v>0</v>
      </c>
      <c r="B3" s="3">
        <f>SUM(B4:B19)</f>
        <v>288.3785031529228</v>
      </c>
      <c r="C3" s="15">
        <f>SUM(C4:C19)</f>
        <v>285.28934789998726</v>
      </c>
      <c r="D3" s="3">
        <f t="shared" ref="D3:S3" si="1">SUM(D4:D19)</f>
        <v>318.74618121001873</v>
      </c>
      <c r="E3" s="3">
        <f t="shared" si="1"/>
        <v>315.55528417314258</v>
      </c>
      <c r="F3" s="3">
        <f t="shared" si="1"/>
        <v>278.2821318560915</v>
      </c>
      <c r="G3" s="3">
        <f t="shared" si="1"/>
        <v>274.29907396072275</v>
      </c>
      <c r="H3" s="3">
        <f t="shared" si="1"/>
        <v>296.82625210602475</v>
      </c>
      <c r="I3" s="3">
        <f t="shared" si="1"/>
        <v>279.27373515495697</v>
      </c>
      <c r="J3" s="3">
        <f t="shared" si="1"/>
        <v>278.02793852589986</v>
      </c>
      <c r="K3" s="3">
        <f t="shared" si="1"/>
        <v>277.49048088619531</v>
      </c>
      <c r="L3" s="3">
        <f t="shared" si="1"/>
        <v>253.23277399668848</v>
      </c>
      <c r="M3" s="3">
        <f t="shared" si="1"/>
        <v>241.19591608604154</v>
      </c>
      <c r="N3" s="3">
        <f t="shared" si="1"/>
        <v>252.12908348558443</v>
      </c>
      <c r="O3" s="3">
        <f t="shared" si="1"/>
        <v>240.19125592427275</v>
      </c>
      <c r="P3" s="3">
        <f t="shared" si="1"/>
        <v>242.87617354991832</v>
      </c>
      <c r="Q3" s="3">
        <f t="shared" si="1"/>
        <v>233.63831509625058</v>
      </c>
      <c r="R3" s="3">
        <f t="shared" si="1"/>
        <v>196.78848708104246</v>
      </c>
      <c r="S3" s="3">
        <f t="shared" si="1"/>
        <v>192.86119269177249</v>
      </c>
      <c r="T3" s="3">
        <f t="shared" ref="T3" si="2">SUM(T4:T19)</f>
        <v>181.84815036205771</v>
      </c>
      <c r="U3" s="4"/>
    </row>
    <row r="4" spans="1:21" ht="21.75" customHeight="1" x14ac:dyDescent="0.3">
      <c r="A4" t="s">
        <v>1</v>
      </c>
      <c r="B4" s="4">
        <v>8.6270441968775451</v>
      </c>
      <c r="C4" s="4">
        <v>8.3058922841766805</v>
      </c>
      <c r="D4" s="4">
        <v>8.8556609699404358</v>
      </c>
      <c r="E4" s="4">
        <v>8.3853658387647911</v>
      </c>
      <c r="F4" s="4">
        <v>8.0038088414467854</v>
      </c>
      <c r="G4" s="4">
        <v>7.4658761424177129</v>
      </c>
      <c r="H4" s="4">
        <v>7.3727949837300022</v>
      </c>
      <c r="I4" s="4">
        <v>7.3670519155344278</v>
      </c>
      <c r="J4" s="4">
        <v>8.0919273067494366</v>
      </c>
      <c r="K4" s="4">
        <v>7.9543354053099486</v>
      </c>
      <c r="L4" s="4">
        <v>7.7228238819966109</v>
      </c>
      <c r="M4" s="4">
        <v>7.6096057952531044</v>
      </c>
      <c r="N4" s="4">
        <v>6.873997547797396</v>
      </c>
      <c r="O4" s="4">
        <v>6.3115167999737984</v>
      </c>
      <c r="P4" s="4">
        <v>6.251962235906495</v>
      </c>
      <c r="Q4" s="4">
        <v>6.4695632515726071</v>
      </c>
      <c r="R4" s="4">
        <v>6.0911857087106496</v>
      </c>
      <c r="S4" s="4">
        <v>5.9055788707683696</v>
      </c>
      <c r="T4" s="4">
        <v>5.3222479591760541</v>
      </c>
    </row>
    <row r="5" spans="1:21" x14ac:dyDescent="0.3">
      <c r="A5" t="s">
        <v>2</v>
      </c>
      <c r="B5" s="4">
        <v>9.9562189952376983</v>
      </c>
      <c r="C5" s="4">
        <v>9.6479489439611843</v>
      </c>
      <c r="D5" s="4">
        <v>10.948433340092194</v>
      </c>
      <c r="E5" s="4">
        <v>10.731486771264516</v>
      </c>
      <c r="F5" s="4">
        <v>10.264782651945925</v>
      </c>
      <c r="G5" s="4">
        <v>8.7037299708069877</v>
      </c>
      <c r="H5" s="4">
        <v>9.6394640889459868</v>
      </c>
      <c r="I5" s="4">
        <v>8.5460091788050203</v>
      </c>
      <c r="J5" s="4">
        <v>8.0550495674888563</v>
      </c>
      <c r="K5" s="4">
        <v>8.8703811406853035</v>
      </c>
      <c r="L5" s="4">
        <v>7.6723499707652527</v>
      </c>
      <c r="M5" s="4">
        <v>7.4973583873515475</v>
      </c>
      <c r="N5" s="4">
        <v>9.0021947321666325</v>
      </c>
      <c r="O5" s="4">
        <v>7.5665748596937332</v>
      </c>
      <c r="P5" s="4">
        <v>7.5422556458526859</v>
      </c>
      <c r="Q5" s="4">
        <v>7.8472991725391257</v>
      </c>
      <c r="R5" s="4">
        <v>6.5874100236932778</v>
      </c>
      <c r="S5" s="4">
        <v>6.4072833044065192</v>
      </c>
      <c r="T5" s="4">
        <v>6.5309948073613588</v>
      </c>
    </row>
    <row r="6" spans="1:21" x14ac:dyDescent="0.3">
      <c r="A6" t="s">
        <v>3</v>
      </c>
      <c r="B6" s="4">
        <v>26.775443829332296</v>
      </c>
      <c r="C6" s="4">
        <v>24.528994247613337</v>
      </c>
      <c r="D6" s="4">
        <v>26.934285535011611</v>
      </c>
      <c r="E6" s="4">
        <v>26.979354780889643</v>
      </c>
      <c r="F6" s="4">
        <v>24.048040728953733</v>
      </c>
      <c r="G6" s="4">
        <v>24.484863810956341</v>
      </c>
      <c r="H6" s="4">
        <v>26.030927734892593</v>
      </c>
      <c r="I6" s="4">
        <v>24.909784320125205</v>
      </c>
      <c r="J6" s="4">
        <v>24.893176096002495</v>
      </c>
      <c r="K6" s="4">
        <v>26.067159544844717</v>
      </c>
      <c r="L6" s="4">
        <v>23.529207660832299</v>
      </c>
      <c r="M6" s="4">
        <v>22.675313187799965</v>
      </c>
      <c r="N6" s="4">
        <v>22.860691253936576</v>
      </c>
      <c r="O6" s="4">
        <v>21.453705642107444</v>
      </c>
      <c r="P6" s="4">
        <v>21.648125368503383</v>
      </c>
      <c r="Q6" s="4">
        <v>20.962445719730066</v>
      </c>
      <c r="R6" s="4">
        <v>19.099855069932097</v>
      </c>
      <c r="S6" s="4">
        <v>18.286309717974873</v>
      </c>
      <c r="T6" s="4">
        <v>18.163283063624718</v>
      </c>
    </row>
    <row r="7" spans="1:21" x14ac:dyDescent="0.3">
      <c r="A7" t="s">
        <v>4</v>
      </c>
      <c r="B7" s="4">
        <v>8.6788704926647711</v>
      </c>
      <c r="C7" s="4">
        <v>8.8829454341662171</v>
      </c>
      <c r="D7" s="4">
        <v>9.3363670973886705</v>
      </c>
      <c r="E7" s="4">
        <v>9.164482363937033</v>
      </c>
      <c r="F7" s="4">
        <v>8.4095388191101179</v>
      </c>
      <c r="G7" s="4">
        <v>8.4567648902175865</v>
      </c>
      <c r="H7" s="4">
        <v>8.9503942048077381</v>
      </c>
      <c r="I7" s="4">
        <v>8.0613121369446787</v>
      </c>
      <c r="J7" s="4">
        <v>8.5052556830761539</v>
      </c>
      <c r="K7" s="4">
        <v>8.2381174216510544</v>
      </c>
      <c r="L7" s="4">
        <v>7.9488039991936787</v>
      </c>
      <c r="M7" s="4">
        <v>7.5300484939766292</v>
      </c>
      <c r="N7" s="4">
        <v>7.8508395714521653</v>
      </c>
      <c r="O7" s="4">
        <v>7.5492483575865386</v>
      </c>
      <c r="P7" s="4">
        <v>7.4932490121329565</v>
      </c>
      <c r="Q7" s="4">
        <v>7.5444525653606371</v>
      </c>
      <c r="R7" s="4">
        <v>7.1585965101224582</v>
      </c>
      <c r="S7" s="4">
        <v>6.9095038047229238</v>
      </c>
      <c r="T7" s="4">
        <v>6.7393584810843601</v>
      </c>
    </row>
    <row r="8" spans="1:21" x14ac:dyDescent="0.3">
      <c r="A8" t="s">
        <v>5</v>
      </c>
      <c r="B8" s="4">
        <v>6.744034236822757</v>
      </c>
      <c r="C8" s="4">
        <v>6.3176329208178075</v>
      </c>
      <c r="D8" s="4">
        <v>6.9368815288301935</v>
      </c>
      <c r="E8" s="4">
        <v>6.6931019434774077</v>
      </c>
      <c r="F8" s="4">
        <v>6.6308618994016371</v>
      </c>
      <c r="G8" s="4">
        <v>6.9056922430810141</v>
      </c>
      <c r="H8" s="4">
        <v>7.6407098944380758</v>
      </c>
      <c r="I8" s="4">
        <v>7.2571526681454932</v>
      </c>
      <c r="J8" s="4">
        <v>7.2886257692553018</v>
      </c>
      <c r="K8" s="4">
        <v>7.1549075270839397</v>
      </c>
      <c r="L8" s="4">
        <v>6.7254712790910265</v>
      </c>
      <c r="M8" s="4">
        <v>6.5061526179216091</v>
      </c>
      <c r="N8" s="4">
        <v>6.4041739200522443</v>
      </c>
      <c r="O8" s="4">
        <v>5.734325017704883</v>
      </c>
      <c r="P8" s="4">
        <v>5.682690326907756</v>
      </c>
      <c r="Q8" s="4">
        <v>5.534347315195177</v>
      </c>
      <c r="R8" s="4">
        <v>5.405940708101526</v>
      </c>
      <c r="S8" s="4">
        <v>5.0945188722301262</v>
      </c>
      <c r="T8" s="4">
        <v>4.5274420524972721</v>
      </c>
    </row>
    <row r="9" spans="1:21" x14ac:dyDescent="0.3">
      <c r="A9" t="s">
        <v>6</v>
      </c>
      <c r="B9" s="4">
        <v>17.343921085807903</v>
      </c>
      <c r="C9" s="4">
        <v>14.972081631567701</v>
      </c>
      <c r="D9" s="4">
        <v>17.050895258327628</v>
      </c>
      <c r="E9" s="4">
        <v>16.648854173991189</v>
      </c>
      <c r="F9" s="4">
        <v>15.297380865704801</v>
      </c>
      <c r="G9" s="4">
        <v>15.247783985823416</v>
      </c>
      <c r="H9" s="4">
        <v>16.32430613619163</v>
      </c>
      <c r="I9" s="4">
        <v>14.887216822118067</v>
      </c>
      <c r="J9" s="4">
        <v>14.656967870334126</v>
      </c>
      <c r="K9" s="4">
        <v>15.14041362232928</v>
      </c>
      <c r="L9" s="4">
        <v>14.05528660285389</v>
      </c>
      <c r="M9" s="4">
        <v>13.39634682206669</v>
      </c>
      <c r="N9" s="4">
        <v>14.20720949934211</v>
      </c>
      <c r="O9" s="4">
        <v>13.055358304423475</v>
      </c>
      <c r="P9" s="4">
        <v>12.721054152400733</v>
      </c>
      <c r="Q9" s="4">
        <v>12.682839912229639</v>
      </c>
      <c r="R9" s="4">
        <v>11.955545424398794</v>
      </c>
      <c r="S9" s="4">
        <v>11.636665792966113</v>
      </c>
      <c r="T9" s="4">
        <v>11.78457238925445</v>
      </c>
    </row>
    <row r="10" spans="1:21" x14ac:dyDescent="0.3">
      <c r="A10" t="s">
        <v>7</v>
      </c>
      <c r="B10" s="4">
        <v>35.413616941623133</v>
      </c>
      <c r="C10" s="4">
        <v>32.810996143513115</v>
      </c>
      <c r="D10" s="4">
        <v>37.262135841453876</v>
      </c>
      <c r="E10" s="4">
        <v>37.14875136478264</v>
      </c>
      <c r="F10" s="4">
        <v>34.338935892094177</v>
      </c>
      <c r="G10" s="4">
        <v>34.548540588492962</v>
      </c>
      <c r="H10" s="4">
        <v>38.831686607956726</v>
      </c>
      <c r="I10" s="4">
        <v>35.81069256527455</v>
      </c>
      <c r="J10" s="4">
        <v>34.343732624659289</v>
      </c>
      <c r="K10" s="4">
        <v>34.702472286918287</v>
      </c>
      <c r="L10" s="4">
        <v>32.780283087117638</v>
      </c>
      <c r="M10" s="4">
        <v>30.910568016364866</v>
      </c>
      <c r="N10" s="4">
        <v>32.142355480924394</v>
      </c>
      <c r="O10" s="4">
        <v>30.985754167210082</v>
      </c>
      <c r="P10" s="4">
        <v>33.259865694470264</v>
      </c>
      <c r="Q10" s="4">
        <v>34.316780247826458</v>
      </c>
      <c r="R10" s="4">
        <v>31.773068376375438</v>
      </c>
      <c r="S10" s="4">
        <v>30.713868230428972</v>
      </c>
      <c r="T10" s="4">
        <v>27.521919796427646</v>
      </c>
    </row>
    <row r="11" spans="1:21" x14ac:dyDescent="0.3">
      <c r="A11" t="s">
        <v>8</v>
      </c>
      <c r="B11" s="4">
        <v>6.5427621482843179</v>
      </c>
      <c r="C11" s="4">
        <v>6.7503645225906288</v>
      </c>
      <c r="D11" s="4">
        <v>7.1063060866238841</v>
      </c>
      <c r="E11" s="4">
        <v>6.923821686524291</v>
      </c>
      <c r="F11" s="4">
        <v>6.4831444681173513</v>
      </c>
      <c r="G11" s="4">
        <v>6.6578136054163206</v>
      </c>
      <c r="H11" s="4">
        <v>7.3384358216282761</v>
      </c>
      <c r="I11" s="4">
        <v>6.4038306631794377</v>
      </c>
      <c r="J11" s="4">
        <v>6.0362042730518661</v>
      </c>
      <c r="K11" s="4">
        <v>6.5384670522484036</v>
      </c>
      <c r="L11" s="4">
        <v>5.8017526524629606</v>
      </c>
      <c r="M11" s="4">
        <v>5.3869572064614433</v>
      </c>
      <c r="N11" s="4">
        <v>5.5752051318444673</v>
      </c>
      <c r="O11" s="4">
        <v>5.1053681523168102</v>
      </c>
      <c r="P11" s="4">
        <v>5.0388039065796519</v>
      </c>
      <c r="Q11" s="4">
        <v>4.8113559635290493</v>
      </c>
      <c r="R11" s="4">
        <v>4.1713214580750817</v>
      </c>
      <c r="S11" s="4">
        <v>4.0290278429864523</v>
      </c>
      <c r="T11" s="4">
        <v>4.4823562216906989</v>
      </c>
    </row>
    <row r="12" spans="1:21" x14ac:dyDescent="0.3">
      <c r="A12" t="s">
        <v>9</v>
      </c>
      <c r="B12" s="4">
        <v>3.8706031313666158</v>
      </c>
      <c r="C12" s="4">
        <v>4.9215231889744002</v>
      </c>
      <c r="D12" s="4">
        <v>4.9767489283778907</v>
      </c>
      <c r="E12" s="4">
        <v>4.4578673970123637</v>
      </c>
      <c r="F12" s="4">
        <v>4.0516884729180802</v>
      </c>
      <c r="G12" s="4">
        <v>4.249275021332112</v>
      </c>
      <c r="H12" s="4">
        <v>4.3301721752582889</v>
      </c>
      <c r="I12" s="4">
        <v>4.1317182288267276</v>
      </c>
      <c r="J12" s="4">
        <v>4.2517847037384282</v>
      </c>
      <c r="K12" s="4">
        <v>4.3789834638503384</v>
      </c>
      <c r="L12" s="4">
        <v>4.0108806743669572</v>
      </c>
      <c r="M12" s="4">
        <v>3.6969723631149076</v>
      </c>
      <c r="N12" s="4">
        <v>3.6475458801107723</v>
      </c>
      <c r="O12" s="4">
        <v>3.3835533940610776</v>
      </c>
      <c r="P12" s="4">
        <v>3.739567772223368</v>
      </c>
      <c r="Q12" s="4">
        <v>3.6890414347829075</v>
      </c>
      <c r="R12" s="4">
        <v>3.0659401527511871</v>
      </c>
      <c r="S12" s="4">
        <v>3.1090748869793186</v>
      </c>
      <c r="T12" s="4">
        <v>2.9184950471771178</v>
      </c>
    </row>
    <row r="13" spans="1:21" x14ac:dyDescent="0.3">
      <c r="A13" t="s">
        <v>10</v>
      </c>
      <c r="B13" s="4">
        <v>12.054196348703616</v>
      </c>
      <c r="C13" s="4">
        <v>10.697951111218602</v>
      </c>
      <c r="D13" s="4">
        <v>12.572635725764876</v>
      </c>
      <c r="E13" s="4">
        <v>12.509616944042726</v>
      </c>
      <c r="F13" s="4">
        <v>10.695484469739986</v>
      </c>
      <c r="G13" s="4">
        <v>10.611607041812965</v>
      </c>
      <c r="H13" s="4">
        <v>12.765474746291504</v>
      </c>
      <c r="I13" s="4">
        <v>11.864204186596307</v>
      </c>
      <c r="J13" s="4">
        <v>10.98501677569231</v>
      </c>
      <c r="K13" s="4">
        <v>10.736588859453846</v>
      </c>
      <c r="L13" s="4">
        <v>9.8520591393681762</v>
      </c>
      <c r="M13" s="4">
        <v>10.024057165727656</v>
      </c>
      <c r="N13" s="4">
        <v>10.360742869614018</v>
      </c>
      <c r="O13" s="4">
        <v>9.9318187156619064</v>
      </c>
      <c r="P13" s="4">
        <v>10.660254251105599</v>
      </c>
      <c r="Q13" s="4">
        <v>10.561045596280831</v>
      </c>
      <c r="R13" s="4">
        <v>9.7517232249432375</v>
      </c>
      <c r="S13" s="4">
        <v>9.4710677940482348</v>
      </c>
      <c r="T13" s="4">
        <v>9.0088427460124674</v>
      </c>
    </row>
    <row r="14" spans="1:21" x14ac:dyDescent="0.3">
      <c r="A14" t="s">
        <v>11</v>
      </c>
      <c r="B14" s="4">
        <v>23.296416792061642</v>
      </c>
      <c r="C14" s="4">
        <v>28.486085355451404</v>
      </c>
      <c r="D14" s="4">
        <v>30.810482301308891</v>
      </c>
      <c r="E14" s="4">
        <v>31.48392212274112</v>
      </c>
      <c r="F14" s="4">
        <v>30.991363973802446</v>
      </c>
      <c r="G14" s="4">
        <v>31.019000924982674</v>
      </c>
      <c r="H14" s="4">
        <v>28.694072804131874</v>
      </c>
      <c r="I14" s="4">
        <v>32.278631800416704</v>
      </c>
      <c r="J14" s="4">
        <v>34.565560935123365</v>
      </c>
      <c r="K14" s="4">
        <v>34.131905037665319</v>
      </c>
      <c r="L14" s="4">
        <v>30.031465684045855</v>
      </c>
      <c r="M14" s="4">
        <v>28.881199350641026</v>
      </c>
      <c r="N14" s="4">
        <v>28.094122626423772</v>
      </c>
      <c r="O14" s="4">
        <v>27.167633464950708</v>
      </c>
      <c r="P14" s="4">
        <v>27.555959622507327</v>
      </c>
      <c r="Q14" s="4">
        <v>17.775629532344915</v>
      </c>
      <c r="R14" s="4">
        <v>12.419852554660872</v>
      </c>
      <c r="S14" s="4">
        <v>11.575125574731045</v>
      </c>
      <c r="T14" s="4">
        <v>11.30123707036106</v>
      </c>
    </row>
    <row r="15" spans="1:21" x14ac:dyDescent="0.3">
      <c r="A15" t="s">
        <v>12</v>
      </c>
      <c r="B15" s="4">
        <v>89.721850634786179</v>
      </c>
      <c r="C15" s="4">
        <v>92.584836459589198</v>
      </c>
      <c r="D15" s="4">
        <v>105.81652965612628</v>
      </c>
      <c r="E15" s="4">
        <v>104.13704650868226</v>
      </c>
      <c r="F15" s="4">
        <v>81.386996830755535</v>
      </c>
      <c r="G15" s="4">
        <v>79.300782383103254</v>
      </c>
      <c r="H15" s="4">
        <v>89.175037521635332</v>
      </c>
      <c r="I15" s="4">
        <v>80.094902543979686</v>
      </c>
      <c r="J15" s="4">
        <v>78.469254342203755</v>
      </c>
      <c r="K15" s="4">
        <v>76.449504774612123</v>
      </c>
      <c r="L15" s="4">
        <v>66.963011274397118</v>
      </c>
      <c r="M15" s="4">
        <v>62.521085217086409</v>
      </c>
      <c r="N15" s="4">
        <v>69.027200220592235</v>
      </c>
      <c r="O15" s="4">
        <v>66.072120818794815</v>
      </c>
      <c r="P15" s="4">
        <v>64.829709019259568</v>
      </c>
      <c r="Q15" s="4">
        <v>64.231581748950759</v>
      </c>
      <c r="R15" s="4">
        <v>44.283993233573341</v>
      </c>
      <c r="S15" s="4">
        <v>45.654663647234244</v>
      </c>
      <c r="T15" s="4">
        <v>39.979729452232149</v>
      </c>
    </row>
    <row r="16" spans="1:21" x14ac:dyDescent="0.3">
      <c r="A16" t="s">
        <v>13</v>
      </c>
      <c r="B16" s="4">
        <v>19.353122385482603</v>
      </c>
      <c r="C16" s="4">
        <v>15.582492677486361</v>
      </c>
      <c r="D16" s="4">
        <v>17.223720936368288</v>
      </c>
      <c r="E16" s="4">
        <v>16.995643326560632</v>
      </c>
      <c r="F16" s="4">
        <v>15.941824248626686</v>
      </c>
      <c r="G16" s="4">
        <v>14.969067734944135</v>
      </c>
      <c r="H16" s="4">
        <v>16.719417305419302</v>
      </c>
      <c r="I16" s="4">
        <v>16.307182538054033</v>
      </c>
      <c r="J16" s="4">
        <v>16.38897776413474</v>
      </c>
      <c r="K16" s="4">
        <v>16.0559026553106</v>
      </c>
      <c r="L16" s="4">
        <v>15.964404455737309</v>
      </c>
      <c r="M16" s="4">
        <v>15.73484066761594</v>
      </c>
      <c r="N16" s="4">
        <v>17.519164936894882</v>
      </c>
      <c r="O16" s="4">
        <v>17.450439006333927</v>
      </c>
      <c r="P16" s="4">
        <v>18.268901033885371</v>
      </c>
      <c r="Q16" s="4">
        <v>19.405837751615774</v>
      </c>
      <c r="R16" s="4">
        <v>18.304309902186169</v>
      </c>
      <c r="S16" s="4">
        <v>17.74700570446074</v>
      </c>
      <c r="T16" s="4">
        <v>17.747180832822462</v>
      </c>
    </row>
    <row r="17" spans="1:21" x14ac:dyDescent="0.3">
      <c r="A17" t="s">
        <v>14</v>
      </c>
      <c r="B17" s="4">
        <v>2.2939882613220965</v>
      </c>
      <c r="C17" s="4">
        <v>2.9200197967897004</v>
      </c>
      <c r="D17" s="4">
        <v>3.1959116968652035</v>
      </c>
      <c r="E17" s="4">
        <v>2.8695449173380103</v>
      </c>
      <c r="F17" s="4">
        <v>2.6665569346517715</v>
      </c>
      <c r="G17" s="4">
        <v>2.6419212295497196</v>
      </c>
      <c r="H17" s="4">
        <v>2.5990648134614456</v>
      </c>
      <c r="I17" s="4">
        <v>2.3372702193211414</v>
      </c>
      <c r="J17" s="4">
        <v>2.2498905999442882</v>
      </c>
      <c r="K17" s="4">
        <v>2.1349606149672353</v>
      </c>
      <c r="L17" s="4">
        <v>2.2930118866369615</v>
      </c>
      <c r="M17" s="4">
        <v>1.7620675954824689</v>
      </c>
      <c r="N17" s="4">
        <v>1.7373916793230146</v>
      </c>
      <c r="O17" s="4">
        <v>1.6435917133713616</v>
      </c>
      <c r="P17" s="4">
        <v>1.5459457068497469</v>
      </c>
      <c r="Q17" s="4">
        <v>1.5026398917860511</v>
      </c>
      <c r="R17" s="4">
        <v>1.5503241882981784</v>
      </c>
      <c r="S17" s="4">
        <v>1.4720018526107854</v>
      </c>
      <c r="T17" s="4">
        <v>1.4579260979439859</v>
      </c>
    </row>
    <row r="18" spans="1:21" x14ac:dyDescent="0.3">
      <c r="A18" t="s">
        <v>15</v>
      </c>
      <c r="B18" s="4">
        <v>11.755602809674482</v>
      </c>
      <c r="C18" s="4">
        <v>11.000671297989705</v>
      </c>
      <c r="D18" s="4">
        <v>12.056204266552665</v>
      </c>
      <c r="E18" s="4">
        <v>12.796963689967926</v>
      </c>
      <c r="F18" s="4">
        <v>12.061249425120051</v>
      </c>
      <c r="G18" s="4">
        <v>11.79239918880392</v>
      </c>
      <c r="H18" s="4">
        <v>12.864568982239495</v>
      </c>
      <c r="I18" s="4">
        <v>12.074668202164585</v>
      </c>
      <c r="J18" s="4">
        <v>12.034789880060051</v>
      </c>
      <c r="K18" s="4">
        <v>12.085649897139062</v>
      </c>
      <c r="L18" s="4">
        <v>11.529487463901264</v>
      </c>
      <c r="M18" s="4">
        <v>10.969814296677169</v>
      </c>
      <c r="N18" s="4">
        <v>10.800417820927301</v>
      </c>
      <c r="O18" s="4">
        <v>10.641325504592789</v>
      </c>
      <c r="P18" s="4">
        <v>10.700386824448671</v>
      </c>
      <c r="Q18" s="4">
        <v>10.814460827864872</v>
      </c>
      <c r="R18" s="4">
        <v>9.8995105215562962</v>
      </c>
      <c r="S18" s="4">
        <v>9.5865646894668028</v>
      </c>
      <c r="T18" s="4">
        <v>9.2348062714826735</v>
      </c>
    </row>
    <row r="19" spans="1:21" x14ac:dyDescent="0.3">
      <c r="A19" t="s">
        <v>16</v>
      </c>
      <c r="B19" s="4">
        <v>5.9508108628750591</v>
      </c>
      <c r="C19" s="4">
        <v>6.8789118840812487</v>
      </c>
      <c r="D19" s="4">
        <v>7.6629820409861287</v>
      </c>
      <c r="E19" s="4">
        <v>7.6294603431659871</v>
      </c>
      <c r="F19" s="4">
        <v>7.0104733337023877</v>
      </c>
      <c r="G19" s="4">
        <v>7.2439551989815945</v>
      </c>
      <c r="H19" s="4">
        <v>7.5497242849964277</v>
      </c>
      <c r="I19" s="4">
        <v>6.942107165470925</v>
      </c>
      <c r="J19" s="4">
        <v>7.2117243343853952</v>
      </c>
      <c r="K19" s="4">
        <v>6.8507315821259125</v>
      </c>
      <c r="L19" s="4">
        <v>6.352474283921441</v>
      </c>
      <c r="M19" s="4">
        <v>6.0935289025001174</v>
      </c>
      <c r="N19" s="4">
        <v>6.0258303141824934</v>
      </c>
      <c r="O19" s="4">
        <v>6.1389220054893894</v>
      </c>
      <c r="P19" s="4">
        <v>5.9374429768847286</v>
      </c>
      <c r="Q19" s="4">
        <v>5.4889941646416824</v>
      </c>
      <c r="R19" s="4">
        <v>5.2699100236638561</v>
      </c>
      <c r="S19" s="4">
        <v>5.262932105756974</v>
      </c>
      <c r="T19" s="4">
        <v>5.1277580729092334</v>
      </c>
    </row>
    <row r="20" spans="1:21" x14ac:dyDescent="0.3">
      <c r="A20" s="7" t="s">
        <v>35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3"/>
      <c r="S20" s="13"/>
      <c r="T20" s="13"/>
    </row>
    <row r="22" spans="1:21" ht="21" x14ac:dyDescent="0.4">
      <c r="A22" s="1" t="s">
        <v>32</v>
      </c>
    </row>
    <row r="23" spans="1:21" x14ac:dyDescent="0.3">
      <c r="A23" s="6"/>
      <c r="B23" s="6">
        <f>B2</f>
        <v>1990</v>
      </c>
      <c r="C23" s="14">
        <f>C2</f>
        <v>2005</v>
      </c>
      <c r="D23" s="6">
        <f t="shared" ref="D23:S23" si="3">D2</f>
        <v>2006</v>
      </c>
      <c r="E23" s="6">
        <f t="shared" si="3"/>
        <v>2007</v>
      </c>
      <c r="F23" s="6">
        <f t="shared" si="3"/>
        <v>2008</v>
      </c>
      <c r="G23" s="6">
        <f t="shared" si="3"/>
        <v>2009</v>
      </c>
      <c r="H23" s="6">
        <f t="shared" si="3"/>
        <v>2010</v>
      </c>
      <c r="I23" s="6">
        <f t="shared" si="3"/>
        <v>2011</v>
      </c>
      <c r="J23" s="6">
        <f t="shared" si="3"/>
        <v>2012</v>
      </c>
      <c r="K23" s="6">
        <f t="shared" si="3"/>
        <v>2013</v>
      </c>
      <c r="L23" s="6">
        <f t="shared" si="3"/>
        <v>2014</v>
      </c>
      <c r="M23" s="6">
        <f t="shared" si="3"/>
        <v>2015</v>
      </c>
      <c r="N23" s="6">
        <f t="shared" si="3"/>
        <v>2016</v>
      </c>
      <c r="O23" s="6">
        <f t="shared" si="3"/>
        <v>2017</v>
      </c>
      <c r="P23" s="6">
        <f t="shared" si="3"/>
        <v>2018</v>
      </c>
      <c r="Q23" s="6">
        <f t="shared" si="3"/>
        <v>2019</v>
      </c>
      <c r="R23" s="10">
        <f t="shared" si="3"/>
        <v>2020</v>
      </c>
      <c r="S23" s="10">
        <f t="shared" si="3"/>
        <v>2021</v>
      </c>
      <c r="T23" s="10">
        <f t="shared" ref="T23" si="4">T2</f>
        <v>2022</v>
      </c>
    </row>
    <row r="24" spans="1:21" ht="21.75" customHeight="1" x14ac:dyDescent="0.3">
      <c r="A24" s="2" t="s">
        <v>0</v>
      </c>
      <c r="B24" s="3">
        <v>11.720797559458738</v>
      </c>
      <c r="C24" s="15">
        <v>10.658647085854714</v>
      </c>
      <c r="D24" s="3">
        <v>11.839177699736981</v>
      </c>
      <c r="E24" s="3">
        <v>11.62137827028846</v>
      </c>
      <c r="F24" s="3">
        <v>10.135567156763239</v>
      </c>
      <c r="G24" s="3">
        <v>9.8903538602698049</v>
      </c>
      <c r="H24" s="3">
        <v>10.598288003214366</v>
      </c>
      <c r="I24" s="3">
        <v>9.8495356970782595</v>
      </c>
      <c r="J24" s="3">
        <v>9.7550239825234151</v>
      </c>
      <c r="K24" s="3">
        <v>9.6801256152304234</v>
      </c>
      <c r="L24" s="3">
        <v>8.7575312628540765</v>
      </c>
      <c r="M24" s="3">
        <v>8.3219789561481399</v>
      </c>
      <c r="N24" s="3">
        <v>8.6304197811181087</v>
      </c>
      <c r="O24" s="3">
        <v>8.1451136330249501</v>
      </c>
      <c r="P24" s="3">
        <v>8.1532167427546511</v>
      </c>
      <c r="Q24" s="3">
        <v>7.8181741097661153</v>
      </c>
      <c r="R24" s="11">
        <v>6.5315306542215961</v>
      </c>
      <c r="S24" s="11">
        <v>6.3558262816956397</v>
      </c>
      <c r="T24" s="11">
        <v>5.9899255694211835</v>
      </c>
      <c r="U24" s="4"/>
    </row>
    <row r="25" spans="1:21" ht="21.75" customHeight="1" x14ac:dyDescent="0.3">
      <c r="A25" t="s">
        <v>1</v>
      </c>
      <c r="B25" s="4">
        <v>16.308212092396115</v>
      </c>
      <c r="C25" s="16">
        <v>16.003646019608247</v>
      </c>
      <c r="D25" s="4">
        <v>17.030117249885453</v>
      </c>
      <c r="E25" s="4">
        <v>16.441893801499592</v>
      </c>
      <c r="F25" s="4">
        <v>15.45136841978144</v>
      </c>
      <c r="G25" s="4">
        <v>14.991719161481351</v>
      </c>
      <c r="H25" s="4">
        <v>15.108186442069677</v>
      </c>
      <c r="I25" s="4">
        <v>15.348024824030059</v>
      </c>
      <c r="J25" s="4">
        <v>16.999847283087053</v>
      </c>
      <c r="K25" s="4">
        <v>16.745969274336733</v>
      </c>
      <c r="L25" s="4">
        <v>16.292877388178503</v>
      </c>
      <c r="M25" s="4">
        <v>16.190650628198096</v>
      </c>
      <c r="N25" s="4">
        <v>14.594474623773664</v>
      </c>
      <c r="O25" s="4">
        <v>13.963532743304864</v>
      </c>
      <c r="P25" s="4">
        <v>13.924192062152551</v>
      </c>
      <c r="Q25" s="4">
        <v>14.538344385556421</v>
      </c>
      <c r="R25" s="12">
        <v>13.566115164166256</v>
      </c>
      <c r="S25" s="12">
        <v>13.152736905942916</v>
      </c>
      <c r="T25" s="12">
        <v>11.827217687057898</v>
      </c>
    </row>
    <row r="26" spans="1:21" x14ac:dyDescent="0.3">
      <c r="A26" t="s">
        <v>2</v>
      </c>
      <c r="B26" s="4">
        <v>12.276472250601353</v>
      </c>
      <c r="C26" s="16">
        <v>10.430215074552631</v>
      </c>
      <c r="D26" s="4">
        <v>11.785181205696656</v>
      </c>
      <c r="E26" s="4">
        <v>11.626746231055813</v>
      </c>
      <c r="F26" s="4">
        <v>11.145258036857681</v>
      </c>
      <c r="G26" s="4">
        <v>9.4196211805270433</v>
      </c>
      <c r="H26" s="4">
        <v>10.222125226878035</v>
      </c>
      <c r="I26" s="4">
        <v>8.7382506940746616</v>
      </c>
      <c r="J26" s="4">
        <v>8.3906766328008917</v>
      </c>
      <c r="K26" s="4">
        <v>9.3668227462358011</v>
      </c>
      <c r="L26" s="4">
        <v>8.2321351617652923</v>
      </c>
      <c r="M26" s="4">
        <v>8.0185651201620818</v>
      </c>
      <c r="N26" s="4">
        <v>9.7006408751795608</v>
      </c>
      <c r="O26" s="4">
        <v>7.9816190503098445</v>
      </c>
      <c r="P26" s="4">
        <v>7.8483409426146578</v>
      </c>
      <c r="Q26" s="4">
        <v>8.2429613156923587</v>
      </c>
      <c r="R26" s="12">
        <v>6.8762108806819189</v>
      </c>
      <c r="S26" s="12">
        <v>6.8673990400927325</v>
      </c>
      <c r="T26" s="12">
        <v>6.9552660355286031</v>
      </c>
    </row>
    <row r="27" spans="1:21" x14ac:dyDescent="0.3">
      <c r="A27" t="s">
        <v>3</v>
      </c>
      <c r="B27" s="4">
        <v>12.137553866424431</v>
      </c>
      <c r="C27" s="16">
        <v>10.048748155515501</v>
      </c>
      <c r="D27" s="4">
        <v>10.931122376222245</v>
      </c>
      <c r="E27" s="4">
        <v>10.980608376430462</v>
      </c>
      <c r="F27" s="4">
        <v>9.6850748002230098</v>
      </c>
      <c r="G27" s="4">
        <v>9.8491004871103538</v>
      </c>
      <c r="H27" s="4">
        <v>10.4040478556725</v>
      </c>
      <c r="I27" s="4">
        <v>9.8574532331322526</v>
      </c>
      <c r="J27" s="4">
        <v>9.8353125626244555</v>
      </c>
      <c r="K27" s="4">
        <v>10.344110930493937</v>
      </c>
      <c r="L27" s="4">
        <v>9.2817387222218137</v>
      </c>
      <c r="M27" s="4">
        <v>8.991004436082461</v>
      </c>
      <c r="N27" s="4">
        <v>8.8129110462361506</v>
      </c>
      <c r="O27" s="4">
        <v>8.3153897837625763</v>
      </c>
      <c r="P27" s="4">
        <v>8.364808875001307</v>
      </c>
      <c r="Q27" s="4">
        <v>8.0842443963478843</v>
      </c>
      <c r="R27" s="12">
        <v>7.3376316058133302</v>
      </c>
      <c r="S27" s="12">
        <v>6.9318838961239093</v>
      </c>
      <c r="T27" s="12">
        <v>7.0182701173202151</v>
      </c>
    </row>
    <row r="28" spans="1:21" x14ac:dyDescent="0.3">
      <c r="A28" t="s">
        <v>4</v>
      </c>
      <c r="B28" s="4">
        <v>14.321568469743847</v>
      </c>
      <c r="C28" s="16">
        <v>14.904270862694995</v>
      </c>
      <c r="D28" s="4">
        <v>16.014351796550034</v>
      </c>
      <c r="E28" s="4">
        <v>15.746533271369474</v>
      </c>
      <c r="F28" s="4">
        <v>14.599893783177286</v>
      </c>
      <c r="G28" s="4">
        <v>15.074447219639191</v>
      </c>
      <c r="H28" s="4">
        <v>15.431714146220239</v>
      </c>
      <c r="I28" s="4">
        <v>13.971078226940518</v>
      </c>
      <c r="J28" s="4">
        <v>14.714975230235559</v>
      </c>
      <c r="K28" s="4">
        <v>14.402303184704643</v>
      </c>
      <c r="L28" s="4">
        <v>13.99437323801704</v>
      </c>
      <c r="M28" s="4">
        <v>13.592145295986695</v>
      </c>
      <c r="N28" s="4">
        <v>13.994366437526141</v>
      </c>
      <c r="O28" s="4">
        <v>14.190316461628832</v>
      </c>
      <c r="P28" s="4">
        <v>14.032301520848232</v>
      </c>
      <c r="Q28" s="4">
        <v>14.208008597665984</v>
      </c>
      <c r="R28" s="12">
        <v>13.609499068673875</v>
      </c>
      <c r="S28" s="12">
        <v>13.791424759925995</v>
      </c>
      <c r="T28" s="12">
        <v>13.371743018024524</v>
      </c>
    </row>
    <row r="29" spans="1:21" x14ac:dyDescent="0.3">
      <c r="A29" t="s">
        <v>5</v>
      </c>
      <c r="B29" s="4">
        <v>14.108858236030871</v>
      </c>
      <c r="C29" s="16">
        <v>14.228902974814883</v>
      </c>
      <c r="D29" s="4">
        <v>15.48411055542454</v>
      </c>
      <c r="E29" s="4">
        <v>15.108582265186023</v>
      </c>
      <c r="F29" s="4">
        <v>14.541363814477274</v>
      </c>
      <c r="G29" s="4">
        <v>15.110923945472679</v>
      </c>
      <c r="H29" s="4">
        <v>16.085705040922264</v>
      </c>
      <c r="I29" s="4">
        <v>14.750310301108726</v>
      </c>
      <c r="J29" s="4">
        <v>14.724496503546064</v>
      </c>
      <c r="K29" s="4">
        <v>14.309815054167879</v>
      </c>
      <c r="L29" s="4">
        <v>13.614314330143777</v>
      </c>
      <c r="M29" s="4">
        <v>13.012305235843218</v>
      </c>
      <c r="N29" s="4">
        <v>12.834015871848186</v>
      </c>
      <c r="O29" s="4">
        <v>11.58449498526239</v>
      </c>
      <c r="P29" s="4">
        <v>11.055817756629875</v>
      </c>
      <c r="Q29" s="4">
        <v>11.15795829676447</v>
      </c>
      <c r="R29" s="12">
        <v>10.579140328965805</v>
      </c>
      <c r="S29" s="12">
        <v>10.088156182633913</v>
      </c>
      <c r="T29" s="12">
        <v>8.9298659812569472</v>
      </c>
    </row>
    <row r="30" spans="1:21" x14ac:dyDescent="0.3">
      <c r="A30" t="s">
        <v>6</v>
      </c>
      <c r="B30" s="4">
        <v>14.066440458887188</v>
      </c>
      <c r="C30" s="16">
        <v>10.817978057491112</v>
      </c>
      <c r="D30" s="4">
        <v>11.982357876547878</v>
      </c>
      <c r="E30" s="4">
        <v>11.816078193038459</v>
      </c>
      <c r="F30" s="4">
        <v>10.623181156739445</v>
      </c>
      <c r="G30" s="4">
        <v>10.42227203405565</v>
      </c>
      <c r="H30" s="4">
        <v>10.825136695087288</v>
      </c>
      <c r="I30" s="4">
        <v>9.7557122032228492</v>
      </c>
      <c r="J30" s="4">
        <v>9.6300708740697285</v>
      </c>
      <c r="K30" s="4">
        <v>9.8314374170969359</v>
      </c>
      <c r="L30" s="4">
        <v>9.1804615302768706</v>
      </c>
      <c r="M30" s="4">
        <v>8.7159055446107274</v>
      </c>
      <c r="N30" s="4">
        <v>9.4212264584496737</v>
      </c>
      <c r="O30" s="4">
        <v>8.4391456395756137</v>
      </c>
      <c r="P30" s="4">
        <v>8.0666164568172061</v>
      </c>
      <c r="Q30" s="4">
        <v>8.0119013974918758</v>
      </c>
      <c r="R30" s="12">
        <v>7.476888945840396</v>
      </c>
      <c r="S30" s="12">
        <v>7.1875638004732005</v>
      </c>
      <c r="T30" s="12">
        <v>7.2386808287803746</v>
      </c>
    </row>
    <row r="31" spans="1:21" x14ac:dyDescent="0.3">
      <c r="A31" t="s">
        <v>7</v>
      </c>
      <c r="B31" s="4">
        <v>11.706980807148144</v>
      </c>
      <c r="C31" s="16">
        <v>9.0788589218353959</v>
      </c>
      <c r="D31" s="4">
        <v>10.169796899960119</v>
      </c>
      <c r="E31" s="4">
        <v>9.8433363446694866</v>
      </c>
      <c r="F31" s="4">
        <v>8.7666417901695617</v>
      </c>
      <c r="G31" s="4">
        <v>8.5898907480091911</v>
      </c>
      <c r="H31" s="4">
        <v>9.4757653996966145</v>
      </c>
      <c r="I31" s="4">
        <v>8.4280283749763587</v>
      </c>
      <c r="J31" s="4">
        <v>7.8860465269022466</v>
      </c>
      <c r="K31" s="4">
        <v>7.8441393053612769</v>
      </c>
      <c r="L31" s="4">
        <v>7.1886585717363252</v>
      </c>
      <c r="M31" s="4">
        <v>6.6502943236585335</v>
      </c>
      <c r="N31" s="4">
        <v>6.7568542108312792</v>
      </c>
      <c r="O31" s="4">
        <v>6.3769817178864132</v>
      </c>
      <c r="P31" s="4">
        <v>6.6096712429392426</v>
      </c>
      <c r="Q31" s="4">
        <v>6.5577642361602244</v>
      </c>
      <c r="R31" s="12">
        <v>5.8991957624165314</v>
      </c>
      <c r="S31" s="12">
        <v>5.5721821898456048</v>
      </c>
      <c r="T31" s="12">
        <v>4.9058680564042154</v>
      </c>
    </row>
    <row r="32" spans="1:21" x14ac:dyDescent="0.3">
      <c r="A32" t="s">
        <v>8</v>
      </c>
      <c r="B32" s="4">
        <v>14.070456232869502</v>
      </c>
      <c r="C32" s="16">
        <v>19.015111331241208</v>
      </c>
      <c r="D32" s="4">
        <v>19.794724475275441</v>
      </c>
      <c r="E32" s="4">
        <v>18.917545591596426</v>
      </c>
      <c r="F32" s="4">
        <v>18.008734633659309</v>
      </c>
      <c r="G32" s="4">
        <v>17.897348401656775</v>
      </c>
      <c r="H32" s="4">
        <v>20.160537971506255</v>
      </c>
      <c r="I32" s="4">
        <v>17.739143111300383</v>
      </c>
      <c r="J32" s="4">
        <v>17.85859252382209</v>
      </c>
      <c r="K32" s="4">
        <v>19.81353652196486</v>
      </c>
      <c r="L32" s="4">
        <v>17.688270281899268</v>
      </c>
      <c r="M32" s="4">
        <v>16.993555856345246</v>
      </c>
      <c r="N32" s="4">
        <v>18.101315363131388</v>
      </c>
      <c r="O32" s="4">
        <v>16.259134243047164</v>
      </c>
      <c r="P32" s="4">
        <v>15.99620287803064</v>
      </c>
      <c r="Q32" s="4">
        <v>15.322789692767673</v>
      </c>
      <c r="R32" s="12">
        <v>13.587366312948149</v>
      </c>
      <c r="S32" s="12">
        <v>12.872293428071734</v>
      </c>
      <c r="T32" s="12">
        <v>14.64822294670163</v>
      </c>
    </row>
    <row r="33" spans="1:20" x14ac:dyDescent="0.3">
      <c r="A33" t="s">
        <v>9</v>
      </c>
      <c r="B33" s="4">
        <v>13.07636193029262</v>
      </c>
      <c r="C33" s="16">
        <v>16.242650788694391</v>
      </c>
      <c r="D33" s="4">
        <v>16.700499759657351</v>
      </c>
      <c r="E33" s="4">
        <v>15.696716186663252</v>
      </c>
      <c r="F33" s="4">
        <v>15.464459820298016</v>
      </c>
      <c r="G33" s="4">
        <v>16.280747208169014</v>
      </c>
      <c r="H33" s="4">
        <v>16.718811487483741</v>
      </c>
      <c r="I33" s="4">
        <v>16.59324589890252</v>
      </c>
      <c r="J33" s="4">
        <v>17.354223280565012</v>
      </c>
      <c r="K33" s="4">
        <v>17.446149258367882</v>
      </c>
      <c r="L33" s="4">
        <v>15.790868796720304</v>
      </c>
      <c r="M33" s="4">
        <v>14.78788945245963</v>
      </c>
      <c r="N33" s="4">
        <v>14.827422276873058</v>
      </c>
      <c r="O33" s="4">
        <v>14.337090652801177</v>
      </c>
      <c r="P33" s="4">
        <v>15.845626153488848</v>
      </c>
      <c r="Q33" s="4">
        <v>15.901040667167704</v>
      </c>
      <c r="R33" s="12">
        <v>13.626400678894166</v>
      </c>
      <c r="S33" s="12">
        <v>13.879798602586245</v>
      </c>
      <c r="T33" s="12">
        <v>13.087421736220259</v>
      </c>
    </row>
    <row r="34" spans="1:20" x14ac:dyDescent="0.3">
      <c r="A34" t="s">
        <v>10</v>
      </c>
      <c r="B34" s="4">
        <v>9.4989726940138812</v>
      </c>
      <c r="C34" s="16">
        <v>6.3114755818398836</v>
      </c>
      <c r="D34" s="4">
        <v>7.2632211009618004</v>
      </c>
      <c r="E34" s="4">
        <v>7.0556215138424845</v>
      </c>
      <c r="F34" s="4">
        <v>5.9985891585754265</v>
      </c>
      <c r="G34" s="4">
        <v>5.9548861065168159</v>
      </c>
      <c r="H34" s="4">
        <v>7.0371966627847318</v>
      </c>
      <c r="I34" s="4">
        <v>6.3786044013958643</v>
      </c>
      <c r="J34" s="4">
        <v>5.8337847985620348</v>
      </c>
      <c r="K34" s="4">
        <v>5.574552886528477</v>
      </c>
      <c r="L34" s="4">
        <v>5.070539958501378</v>
      </c>
      <c r="M34" s="4">
        <v>5.0346846638511584</v>
      </c>
      <c r="N34" s="4">
        <v>5.1494745872833088</v>
      </c>
      <c r="O34" s="4">
        <v>4.89734650673664</v>
      </c>
      <c r="P34" s="4">
        <v>5.2436076001503187</v>
      </c>
      <c r="Q34" s="4">
        <v>5.1442014594646031</v>
      </c>
      <c r="R34" s="12">
        <v>4.6129248935398479</v>
      </c>
      <c r="S34" s="12">
        <v>4.4360973274230604</v>
      </c>
      <c r="T34" s="12">
        <v>4.2275188859748791</v>
      </c>
    </row>
    <row r="35" spans="1:20" x14ac:dyDescent="0.3">
      <c r="A35" t="s">
        <v>11</v>
      </c>
      <c r="B35" s="4">
        <v>72.349120472241125</v>
      </c>
      <c r="C35" s="16">
        <v>73.607455698840837</v>
      </c>
      <c r="D35" s="4">
        <v>79.613649357387317</v>
      </c>
      <c r="E35" s="4">
        <v>81.353803934731587</v>
      </c>
      <c r="F35" s="4">
        <v>80.081043859954647</v>
      </c>
      <c r="G35" s="4">
        <v>79.332483184098905</v>
      </c>
      <c r="H35" s="4">
        <v>72.827595949573279</v>
      </c>
      <c r="I35" s="4">
        <v>80.898826567460418</v>
      </c>
      <c r="J35" s="4">
        <v>88.177451365110628</v>
      </c>
      <c r="K35" s="4">
        <v>82.643837863596417</v>
      </c>
      <c r="L35" s="4">
        <v>71.845611684320232</v>
      </c>
      <c r="M35" s="4">
        <v>72.565827514173435</v>
      </c>
      <c r="N35" s="4">
        <v>72.97174708162018</v>
      </c>
      <c r="O35" s="4">
        <v>68.778818898609387</v>
      </c>
      <c r="P35" s="4">
        <v>72.136019954207654</v>
      </c>
      <c r="Q35" s="4">
        <v>48.56729380422108</v>
      </c>
      <c r="R35" s="12">
        <v>33.386700415755037</v>
      </c>
      <c r="S35" s="12">
        <v>30.784908443433629</v>
      </c>
      <c r="T35" s="12">
        <v>31.392325195447388</v>
      </c>
    </row>
    <row r="36" spans="1:20" x14ac:dyDescent="0.3">
      <c r="A36" t="s">
        <v>12</v>
      </c>
      <c r="B36" s="4">
        <v>8.7422635325719753</v>
      </c>
      <c r="C36" s="16">
        <v>8.5885748107225588</v>
      </c>
      <c r="D36" s="4">
        <v>9.7761021485704251</v>
      </c>
      <c r="E36" s="4">
        <v>9.5521047980812934</v>
      </c>
      <c r="F36" s="4">
        <v>7.3954563226492995</v>
      </c>
      <c r="G36" s="4">
        <v>7.1294419116338448</v>
      </c>
      <c r="H36" s="4">
        <v>7.9691722539441763</v>
      </c>
      <c r="I36" s="4">
        <v>7.1119608012768323</v>
      </c>
      <c r="J36" s="4">
        <v>6.9166376678892689</v>
      </c>
      <c r="K36" s="4">
        <v>6.7102172188723008</v>
      </c>
      <c r="L36" s="4">
        <v>5.8335230659811055</v>
      </c>
      <c r="M36" s="4">
        <v>5.4551160646615839</v>
      </c>
      <c r="N36" s="4">
        <v>5.9686295045907682</v>
      </c>
      <c r="O36" s="4">
        <v>5.6583129929600773</v>
      </c>
      <c r="P36" s="4">
        <v>5.5207109783921968</v>
      </c>
      <c r="Q36" s="4">
        <v>5.4997501283458137</v>
      </c>
      <c r="R36" s="12">
        <v>3.7833398747179272</v>
      </c>
      <c r="S36" s="12">
        <v>3.888150540558188</v>
      </c>
      <c r="T36" s="12">
        <v>3.4005043337783571</v>
      </c>
    </row>
    <row r="37" spans="1:20" x14ac:dyDescent="0.3">
      <c r="A37" t="s">
        <v>13</v>
      </c>
      <c r="B37" s="4">
        <v>11.844016147786171</v>
      </c>
      <c r="C37" s="16">
        <v>8.9606053349547778</v>
      </c>
      <c r="D37" s="4">
        <v>10.095967723545304</v>
      </c>
      <c r="E37" s="4">
        <v>9.8183959136687644</v>
      </c>
      <c r="F37" s="4">
        <v>9.0940241007568083</v>
      </c>
      <c r="G37" s="4">
        <v>8.3532744056607893</v>
      </c>
      <c r="H37" s="4">
        <v>9.2782559963481148</v>
      </c>
      <c r="I37" s="4">
        <v>9.009493114946979</v>
      </c>
      <c r="J37" s="4">
        <v>8.990113968258223</v>
      </c>
      <c r="K37" s="4">
        <v>8.8559860205794809</v>
      </c>
      <c r="L37" s="4">
        <v>8.7476188798560592</v>
      </c>
      <c r="M37" s="4">
        <v>8.6029746679146744</v>
      </c>
      <c r="N37" s="4">
        <v>9.5264627171804683</v>
      </c>
      <c r="O37" s="4">
        <v>9.3168387647271373</v>
      </c>
      <c r="P37" s="4">
        <v>9.8325624509609089</v>
      </c>
      <c r="Q37" s="4">
        <v>10.495315171236221</v>
      </c>
      <c r="R37" s="12">
        <v>10.135276800767537</v>
      </c>
      <c r="S37" s="12">
        <v>9.8049755273263752</v>
      </c>
      <c r="T37" s="12">
        <v>9.8980372743014282</v>
      </c>
    </row>
    <row r="38" spans="1:20" x14ac:dyDescent="0.3">
      <c r="A38" t="s">
        <v>14</v>
      </c>
      <c r="B38" s="4">
        <v>17.248032040015765</v>
      </c>
      <c r="C38" s="16">
        <v>22.992281864485829</v>
      </c>
      <c r="D38" s="4">
        <v>26.632597473876693</v>
      </c>
      <c r="E38" s="4">
        <v>24.737456183948364</v>
      </c>
      <c r="F38" s="4">
        <v>23.187451605667576</v>
      </c>
      <c r="G38" s="4">
        <v>21.135369836397757</v>
      </c>
      <c r="H38" s="4">
        <v>21.840880785390301</v>
      </c>
      <c r="I38" s="4">
        <v>22.691943876904283</v>
      </c>
      <c r="J38" s="4">
        <v>22.276144553903844</v>
      </c>
      <c r="K38" s="4">
        <v>21.349606149672354</v>
      </c>
      <c r="L38" s="4">
        <v>22.70308798650457</v>
      </c>
      <c r="M38" s="4">
        <v>17.798662580630999</v>
      </c>
      <c r="N38" s="4">
        <v>18.097829992948068</v>
      </c>
      <c r="O38" s="4">
        <v>17.865127319253929</v>
      </c>
      <c r="P38" s="4">
        <v>16.98841436098623</v>
      </c>
      <c r="Q38" s="4">
        <v>17.075453315750579</v>
      </c>
      <c r="R38" s="12">
        <v>15.349744438595826</v>
      </c>
      <c r="S38" s="12">
        <v>14.019065262959861</v>
      </c>
      <c r="T38" s="12">
        <v>13.13446935084672</v>
      </c>
    </row>
    <row r="39" spans="1:20" x14ac:dyDescent="0.3">
      <c r="A39" t="s">
        <v>15</v>
      </c>
      <c r="B39" s="4">
        <v>12.400424904719918</v>
      </c>
      <c r="C39" s="16">
        <v>10.669904265751411</v>
      </c>
      <c r="D39" s="4">
        <v>11.671059309344304</v>
      </c>
      <c r="E39" s="4">
        <v>12.164414153961907</v>
      </c>
      <c r="F39" s="4">
        <v>11.69859304085359</v>
      </c>
      <c r="G39" s="4">
        <v>11.426743400003799</v>
      </c>
      <c r="H39" s="4">
        <v>12.624699688164373</v>
      </c>
      <c r="I39" s="4">
        <v>11.700259885818395</v>
      </c>
      <c r="J39" s="4">
        <v>11.627816309236763</v>
      </c>
      <c r="K39" s="4">
        <v>11.745043631816387</v>
      </c>
      <c r="L39" s="4">
        <v>11.139601414397356</v>
      </c>
      <c r="M39" s="4">
        <v>10.639975069521988</v>
      </c>
      <c r="N39" s="4">
        <v>10.736001810066901</v>
      </c>
      <c r="O39" s="4">
        <v>10.321363244027923</v>
      </c>
      <c r="P39" s="4">
        <v>10.40893659965824</v>
      </c>
      <c r="Q39" s="4">
        <v>10.571320457345916</v>
      </c>
      <c r="R39" s="12">
        <v>9.8306956519923503</v>
      </c>
      <c r="S39" s="12">
        <v>9.4078161820086379</v>
      </c>
      <c r="T39" s="12">
        <v>9.2255806907918814</v>
      </c>
    </row>
    <row r="40" spans="1:20" x14ac:dyDescent="0.3">
      <c r="A40" t="s">
        <v>16</v>
      </c>
      <c r="B40" s="4">
        <v>15.416608453044194</v>
      </c>
      <c r="C40" s="17">
        <v>16.147680479063965</v>
      </c>
      <c r="D40" s="4">
        <v>17.656640647433477</v>
      </c>
      <c r="E40" s="4">
        <v>17.183469241364836</v>
      </c>
      <c r="F40" s="4">
        <v>15.613526355684606</v>
      </c>
      <c r="G40" s="4">
        <v>16.278551008947403</v>
      </c>
      <c r="H40" s="4">
        <v>16.702929834062893</v>
      </c>
      <c r="I40" s="4">
        <v>15.461263174768208</v>
      </c>
      <c r="J40" s="4">
        <v>17.089394157311364</v>
      </c>
      <c r="K40" s="4">
        <v>15.821550997981323</v>
      </c>
      <c r="L40" s="4">
        <v>14.470328664969115</v>
      </c>
      <c r="M40" s="4">
        <v>13.817525856009336</v>
      </c>
      <c r="N40" s="4">
        <v>13.726264952579712</v>
      </c>
      <c r="O40" s="4">
        <v>14.276562803463696</v>
      </c>
      <c r="P40" s="4">
        <v>13.253220930546268</v>
      </c>
      <c r="Q40" s="4">
        <v>12.279629003672669</v>
      </c>
      <c r="R40" s="12">
        <v>11.456326138399687</v>
      </c>
      <c r="S40" s="12">
        <v>11.367023986516143</v>
      </c>
      <c r="T40" s="12">
        <v>11.369751824632447</v>
      </c>
    </row>
    <row r="41" spans="1:20" x14ac:dyDescent="0.3">
      <c r="A41" s="7" t="str">
        <f>A20</f>
        <v>Fotnot: Uppgifter reviderade av SYKE år 2023 (beräkningsmetod ALas 1.5), preliminära uppgifter för år 2022.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3"/>
      <c r="S41" s="13"/>
      <c r="T41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BCF75-D5D0-4344-970F-2633B58FE316}">
  <dimension ref="A1:T37"/>
  <sheetViews>
    <sheetView showGridLines="0" workbookViewId="0"/>
  </sheetViews>
  <sheetFormatPr defaultRowHeight="14.4" x14ac:dyDescent="0.3"/>
  <cols>
    <col min="1" max="1" width="22.33203125" customWidth="1"/>
  </cols>
  <sheetData>
    <row r="1" spans="1:20" ht="21" x14ac:dyDescent="0.4">
      <c r="A1" s="1" t="s">
        <v>33</v>
      </c>
    </row>
    <row r="2" spans="1:20" x14ac:dyDescent="0.3">
      <c r="A2" s="6"/>
      <c r="B2" s="6">
        <v>1990</v>
      </c>
      <c r="C2" s="6">
        <v>2005</v>
      </c>
      <c r="D2" s="6">
        <f>C2+1</f>
        <v>2006</v>
      </c>
      <c r="E2" s="6">
        <f t="shared" ref="E2:T2" si="0">D2+1</f>
        <v>2007</v>
      </c>
      <c r="F2" s="6">
        <f t="shared" si="0"/>
        <v>2008</v>
      </c>
      <c r="G2" s="6">
        <f t="shared" si="0"/>
        <v>2009</v>
      </c>
      <c r="H2" s="6">
        <f t="shared" si="0"/>
        <v>2010</v>
      </c>
      <c r="I2" s="6">
        <f t="shared" si="0"/>
        <v>2011</v>
      </c>
      <c r="J2" s="6">
        <f t="shared" si="0"/>
        <v>2012</v>
      </c>
      <c r="K2" s="6">
        <f t="shared" si="0"/>
        <v>2013</v>
      </c>
      <c r="L2" s="6">
        <f t="shared" si="0"/>
        <v>2014</v>
      </c>
      <c r="M2" s="6">
        <f t="shared" si="0"/>
        <v>2015</v>
      </c>
      <c r="N2" s="6">
        <f t="shared" si="0"/>
        <v>2016</v>
      </c>
      <c r="O2" s="6">
        <f t="shared" si="0"/>
        <v>2017</v>
      </c>
      <c r="P2" s="6">
        <f t="shared" si="0"/>
        <v>2018</v>
      </c>
      <c r="Q2" s="6">
        <f t="shared" si="0"/>
        <v>2019</v>
      </c>
      <c r="R2" s="6">
        <f t="shared" si="0"/>
        <v>2020</v>
      </c>
      <c r="S2" s="6">
        <f t="shared" si="0"/>
        <v>2021</v>
      </c>
      <c r="T2" s="6">
        <f t="shared" si="0"/>
        <v>2022</v>
      </c>
    </row>
    <row r="3" spans="1:20" ht="21.75" customHeight="1" x14ac:dyDescent="0.3">
      <c r="A3" s="2" t="s">
        <v>0</v>
      </c>
      <c r="B3" s="3">
        <f>SUM(B4:B17)</f>
        <v>288.37850315292269</v>
      </c>
      <c r="C3" s="3">
        <f>SUM(C4:C17)</f>
        <v>285.28934789998732</v>
      </c>
      <c r="D3" s="3">
        <f t="shared" ref="D3:T3" si="1">SUM(D4:D17)</f>
        <v>318.74618121001873</v>
      </c>
      <c r="E3" s="3">
        <f t="shared" si="1"/>
        <v>315.55528417314247</v>
      </c>
      <c r="F3" s="3">
        <f t="shared" si="1"/>
        <v>278.2821318560915</v>
      </c>
      <c r="G3" s="3">
        <f t="shared" si="1"/>
        <v>274.29907396072275</v>
      </c>
      <c r="H3" s="3">
        <f t="shared" si="1"/>
        <v>296.82625210602464</v>
      </c>
      <c r="I3" s="3">
        <f t="shared" si="1"/>
        <v>279.27373515495702</v>
      </c>
      <c r="J3" s="3">
        <f t="shared" si="1"/>
        <v>278.0279385258998</v>
      </c>
      <c r="K3" s="3">
        <f t="shared" si="1"/>
        <v>277.49048088619531</v>
      </c>
      <c r="L3" s="3">
        <f t="shared" si="1"/>
        <v>253.23277399668845</v>
      </c>
      <c r="M3" s="3">
        <f t="shared" si="1"/>
        <v>241.19591608604154</v>
      </c>
      <c r="N3" s="3">
        <f t="shared" si="1"/>
        <v>252.12908348558452</v>
      </c>
      <c r="O3" s="3">
        <f t="shared" si="1"/>
        <v>240.1912559242727</v>
      </c>
      <c r="P3" s="3">
        <f t="shared" si="1"/>
        <v>242.87617354991829</v>
      </c>
      <c r="Q3" s="3">
        <f t="shared" si="1"/>
        <v>233.63831509625049</v>
      </c>
      <c r="R3" s="3">
        <f t="shared" si="1"/>
        <v>196.78848708104246</v>
      </c>
      <c r="S3" s="3">
        <f t="shared" si="1"/>
        <v>192.86119269177249</v>
      </c>
      <c r="T3" s="3">
        <f t="shared" si="1"/>
        <v>181.84815036205768</v>
      </c>
    </row>
    <row r="4" spans="1:20" ht="21.75" customHeight="1" x14ac:dyDescent="0.3">
      <c r="A4" t="s">
        <v>17</v>
      </c>
      <c r="B4" s="4">
        <v>19.971000000000004</v>
      </c>
      <c r="C4" s="4">
        <v>25.164999999999999</v>
      </c>
      <c r="D4" s="4">
        <v>44.51</v>
      </c>
      <c r="E4" s="4">
        <v>39.610999999999997</v>
      </c>
      <c r="F4" s="4">
        <v>30.154</v>
      </c>
      <c r="G4" s="4">
        <v>32.263999999999996</v>
      </c>
      <c r="H4" s="4">
        <v>41.358000000000004</v>
      </c>
      <c r="I4" s="4">
        <v>31.608999999999995</v>
      </c>
      <c r="J4" s="4">
        <v>23.385999999999999</v>
      </c>
      <c r="K4" s="4">
        <v>28.130000000000003</v>
      </c>
      <c r="L4" s="4">
        <v>24.124999999999996</v>
      </c>
      <c r="M4" s="4">
        <v>18.487000000000002</v>
      </c>
      <c r="N4" s="4">
        <v>20.512</v>
      </c>
      <c r="O4" s="4">
        <v>17.964000000000002</v>
      </c>
      <c r="P4" s="4">
        <v>20.470000000000002</v>
      </c>
      <c r="Q4" s="4">
        <v>16.391999999999999</v>
      </c>
      <c r="R4" s="4">
        <v>12.767999999999999</v>
      </c>
      <c r="S4" s="4">
        <v>15.002999999999998</v>
      </c>
      <c r="T4" s="4">
        <v>13.164000000000001</v>
      </c>
    </row>
    <row r="5" spans="1:20" x14ac:dyDescent="0.3">
      <c r="A5" t="s">
        <v>18</v>
      </c>
      <c r="B5" s="4">
        <v>9.7629999999999999</v>
      </c>
      <c r="C5" s="4">
        <v>11.905000000000003</v>
      </c>
      <c r="D5" s="4">
        <v>15.968</v>
      </c>
      <c r="E5" s="4">
        <v>16.428999999999998</v>
      </c>
      <c r="F5" s="4">
        <v>12.043000000000003</v>
      </c>
      <c r="G5" s="4">
        <v>14.280000000000003</v>
      </c>
      <c r="H5" s="4">
        <v>20.240000000000002</v>
      </c>
      <c r="I5" s="4">
        <v>15.833000000000002</v>
      </c>
      <c r="J5" s="4">
        <v>11.231000000000003</v>
      </c>
      <c r="K5" s="4">
        <v>13.795000000000002</v>
      </c>
      <c r="L5" s="4">
        <v>10.127999999999997</v>
      </c>
      <c r="M5" s="4">
        <v>8.8410000000000011</v>
      </c>
      <c r="N5" s="4">
        <v>10.187999999999999</v>
      </c>
      <c r="O5" s="4">
        <v>8.8910000000000018</v>
      </c>
      <c r="P5" s="4">
        <v>10.038</v>
      </c>
      <c r="Q5" s="4">
        <v>7.8220000000000001</v>
      </c>
      <c r="R5" s="4">
        <v>5.8869999999999987</v>
      </c>
      <c r="S5" s="4">
        <v>7.3310000000000013</v>
      </c>
      <c r="T5" s="4">
        <v>6.543000000000001</v>
      </c>
    </row>
    <row r="6" spans="1:20" x14ac:dyDescent="0.3">
      <c r="A6" t="s">
        <v>19</v>
      </c>
      <c r="B6" s="4">
        <v>8.1298868910711732</v>
      </c>
      <c r="C6" s="4">
        <v>21.643718615031617</v>
      </c>
      <c r="D6" s="4">
        <v>22.681076589975454</v>
      </c>
      <c r="E6" s="4">
        <v>22.488134819596134</v>
      </c>
      <c r="F6" s="4">
        <v>10.729343516828122</v>
      </c>
      <c r="G6" s="4">
        <v>10.299729274002488</v>
      </c>
      <c r="H6" s="4">
        <v>13.221916082733498</v>
      </c>
      <c r="I6" s="4">
        <v>10.980208222966805</v>
      </c>
      <c r="J6" s="4">
        <v>13.443074524176389</v>
      </c>
      <c r="K6" s="4">
        <v>8.6323404021618408</v>
      </c>
      <c r="L6" s="4">
        <v>6.9923197423120627</v>
      </c>
      <c r="M6" s="4">
        <v>5.495175860517409</v>
      </c>
      <c r="N6" s="4">
        <v>8.4061980354770434</v>
      </c>
      <c r="O6" s="4">
        <v>7.4572977694011371</v>
      </c>
      <c r="P6" s="4">
        <v>10.89013085366228</v>
      </c>
      <c r="Q6" s="4">
        <v>11.658769615680152</v>
      </c>
      <c r="R6" s="4">
        <v>4.2673053093511246</v>
      </c>
      <c r="S6" s="4">
        <v>9.295524819652746</v>
      </c>
      <c r="T6" s="4">
        <v>2.882427056424433</v>
      </c>
    </row>
    <row r="7" spans="1:20" x14ac:dyDescent="0.3">
      <c r="A7" t="s">
        <v>20</v>
      </c>
      <c r="B7" s="4">
        <v>42.167000000000009</v>
      </c>
      <c r="C7" s="4">
        <v>31.70979750711188</v>
      </c>
      <c r="D7" s="4">
        <v>30.37127003657832</v>
      </c>
      <c r="E7" s="4">
        <v>28.764277584654145</v>
      </c>
      <c r="F7" s="4">
        <v>22.744664268024053</v>
      </c>
      <c r="G7" s="4">
        <v>23.026415797745603</v>
      </c>
      <c r="H7" s="4">
        <v>25.823535640615887</v>
      </c>
      <c r="I7" s="4">
        <v>20.032781451225638</v>
      </c>
      <c r="J7" s="4">
        <v>21.671456884196957</v>
      </c>
      <c r="K7" s="4">
        <v>19.419583167302029</v>
      </c>
      <c r="L7" s="4">
        <v>18.340144498944191</v>
      </c>
      <c r="M7" s="4">
        <v>17.029875170579388</v>
      </c>
      <c r="N7" s="4">
        <v>18.034621578493248</v>
      </c>
      <c r="O7" s="4">
        <v>17.362708877243961</v>
      </c>
      <c r="P7" s="4">
        <v>16.539579597987117</v>
      </c>
      <c r="Q7" s="4">
        <v>15.107613239222557</v>
      </c>
      <c r="R7" s="4">
        <v>13.393353464950438</v>
      </c>
      <c r="S7" s="4">
        <v>13.259667352139076</v>
      </c>
      <c r="T7" s="4">
        <v>11.601557912609589</v>
      </c>
    </row>
    <row r="8" spans="1:20" x14ac:dyDescent="0.3">
      <c r="A8" t="s">
        <v>21</v>
      </c>
      <c r="B8" s="4">
        <v>6.9122843752797358</v>
      </c>
      <c r="C8" s="4">
        <v>4.5311978343039563</v>
      </c>
      <c r="D8" s="4">
        <v>5.2441750487674819</v>
      </c>
      <c r="E8" s="4">
        <v>5.7248606595324674</v>
      </c>
      <c r="F8" s="4">
        <v>5.6617168711562744</v>
      </c>
      <c r="G8" s="4">
        <v>4.5553866594678363</v>
      </c>
      <c r="H8" s="4">
        <v>5.129163246100652</v>
      </c>
      <c r="I8" s="4">
        <v>4.8748440227322218</v>
      </c>
      <c r="J8" s="4">
        <v>5.1493965930649415</v>
      </c>
      <c r="K8" s="4">
        <v>5.0095728466698501</v>
      </c>
      <c r="L8" s="4">
        <v>4.8123591335703244</v>
      </c>
      <c r="M8" s="4">
        <v>4.8718350138008519</v>
      </c>
      <c r="N8" s="4">
        <v>5.0245313582576667</v>
      </c>
      <c r="O8" s="4">
        <v>5.1353939341562169</v>
      </c>
      <c r="P8" s="4">
        <v>4.6649967087114623</v>
      </c>
      <c r="Q8" s="4">
        <v>4.6597478159349235</v>
      </c>
      <c r="R8" s="4">
        <v>5.2309607374937892</v>
      </c>
      <c r="S8" s="4">
        <v>5.4474534821690499</v>
      </c>
      <c r="T8" s="4">
        <v>5.4172989609569191</v>
      </c>
    </row>
    <row r="9" spans="1:20" x14ac:dyDescent="0.3">
      <c r="A9" t="s">
        <v>22</v>
      </c>
      <c r="B9" s="4">
        <v>5.1989999999999998</v>
      </c>
      <c r="C9" s="4">
        <v>5.1589999999999998</v>
      </c>
      <c r="D9" s="4">
        <v>4.8019999999999996</v>
      </c>
      <c r="E9" s="4">
        <v>4.3549999999999995</v>
      </c>
      <c r="F9" s="4">
        <v>3.5530000000000004</v>
      </c>
      <c r="G9" s="4">
        <v>2.9339999999999997</v>
      </c>
      <c r="H9" s="4">
        <v>3.657</v>
      </c>
      <c r="I9" s="4">
        <v>3.0159999999999996</v>
      </c>
      <c r="J9" s="4">
        <v>3.0879999999999992</v>
      </c>
      <c r="K9" s="4">
        <v>3.1529999999999991</v>
      </c>
      <c r="L9" s="4">
        <v>2.5880000000000001</v>
      </c>
      <c r="M9" s="4">
        <v>3.3590000000000009</v>
      </c>
      <c r="N9" s="4">
        <v>3.0969999999999991</v>
      </c>
      <c r="O9" s="4">
        <v>3.948</v>
      </c>
      <c r="P9" s="4">
        <v>3.2189999999999994</v>
      </c>
      <c r="Q9" s="4">
        <v>2.7419999999999995</v>
      </c>
      <c r="R9" s="4">
        <v>2.8109999999999995</v>
      </c>
      <c r="S9" s="4">
        <v>2.2169999999999992</v>
      </c>
      <c r="T9" s="4">
        <v>3.5829999999999997</v>
      </c>
    </row>
    <row r="10" spans="1:20" x14ac:dyDescent="0.3">
      <c r="A10" t="s">
        <v>23</v>
      </c>
      <c r="B10" s="4">
        <v>9.3668402554369248</v>
      </c>
      <c r="C10" s="4">
        <v>9.1659227666281655</v>
      </c>
      <c r="D10" s="4">
        <v>9.1991111213865882</v>
      </c>
      <c r="E10" s="4">
        <v>10.251095679492336</v>
      </c>
      <c r="F10" s="4">
        <v>10.546806637038936</v>
      </c>
      <c r="G10" s="4">
        <v>9.9149405407058531</v>
      </c>
      <c r="H10" s="4">
        <v>10.974418790945688</v>
      </c>
      <c r="I10" s="4">
        <v>10.254046242412675</v>
      </c>
      <c r="J10" s="4">
        <v>10.469006252367798</v>
      </c>
      <c r="K10" s="4">
        <v>9.8343480646894843</v>
      </c>
      <c r="L10" s="4">
        <v>10.207599186445748</v>
      </c>
      <c r="M10" s="4">
        <v>9.3863022239137646</v>
      </c>
      <c r="N10" s="4">
        <v>10.151742454486447</v>
      </c>
      <c r="O10" s="4">
        <v>9.5079903905869028</v>
      </c>
      <c r="P10" s="4">
        <v>8.5844671448749494</v>
      </c>
      <c r="Q10" s="4">
        <v>9.270884215233071</v>
      </c>
      <c r="R10" s="4">
        <v>9.2157026630731043</v>
      </c>
      <c r="S10" s="4">
        <v>7.9054088814274959</v>
      </c>
      <c r="T10" s="4">
        <v>7.7805353843573277</v>
      </c>
    </row>
    <row r="11" spans="1:20" x14ac:dyDescent="0.3">
      <c r="A11" t="s">
        <v>24</v>
      </c>
      <c r="B11" s="4">
        <v>84.032867010631549</v>
      </c>
      <c r="C11" s="4">
        <v>53.422662218079282</v>
      </c>
      <c r="D11" s="4">
        <v>61.292552870729942</v>
      </c>
      <c r="E11" s="4">
        <v>64.085664156814701</v>
      </c>
      <c r="F11" s="4">
        <v>59.66460242055301</v>
      </c>
      <c r="G11" s="4">
        <v>55.584117313926818</v>
      </c>
      <c r="H11" s="4">
        <v>57.397516837568261</v>
      </c>
      <c r="I11" s="4">
        <v>60.249472317893698</v>
      </c>
      <c r="J11" s="4">
        <v>58.550401703132259</v>
      </c>
      <c r="K11" s="4">
        <v>56.309934129678275</v>
      </c>
      <c r="L11" s="4">
        <v>51.368381867384748</v>
      </c>
      <c r="M11" s="4">
        <v>52.543130589326374</v>
      </c>
      <c r="N11" s="4">
        <v>55.589639579068034</v>
      </c>
      <c r="O11" s="4">
        <v>52.37442006433141</v>
      </c>
      <c r="P11" s="4">
        <v>53.268644054223635</v>
      </c>
      <c r="Q11" s="4">
        <v>60.857725712011778</v>
      </c>
      <c r="R11" s="4">
        <v>51.710503707486069</v>
      </c>
      <c r="S11" s="4">
        <v>43.185065609417173</v>
      </c>
      <c r="T11" s="4">
        <v>45.785033784876511</v>
      </c>
    </row>
    <row r="12" spans="1:20" x14ac:dyDescent="0.3">
      <c r="A12" t="s">
        <v>25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1:20" x14ac:dyDescent="0.3">
      <c r="A13" t="s">
        <v>26</v>
      </c>
      <c r="B13" s="4">
        <v>53.050999999999995</v>
      </c>
      <c r="C13" s="4">
        <v>61.041000000000011</v>
      </c>
      <c r="D13" s="4">
        <v>60.050000000000004</v>
      </c>
      <c r="E13" s="4">
        <v>59.755000000000003</v>
      </c>
      <c r="F13" s="4">
        <v>57.111000000000004</v>
      </c>
      <c r="G13" s="4">
        <v>56.327999999999989</v>
      </c>
      <c r="H13" s="4">
        <v>53.757000000000005</v>
      </c>
      <c r="I13" s="4">
        <v>59.640999999999991</v>
      </c>
      <c r="J13" s="4">
        <v>68.618999999999986</v>
      </c>
      <c r="K13" s="4">
        <v>69.86</v>
      </c>
      <c r="L13" s="4">
        <v>59.896999999999998</v>
      </c>
      <c r="M13" s="4">
        <v>59.253999999999991</v>
      </c>
      <c r="N13" s="4">
        <v>57.570999999999998</v>
      </c>
      <c r="O13" s="4">
        <v>55.814999999999991</v>
      </c>
      <c r="P13" s="4">
        <v>55.335000000000001</v>
      </c>
      <c r="Q13" s="4">
        <v>46.310999999999993</v>
      </c>
      <c r="R13" s="4">
        <v>32.974000000000004</v>
      </c>
      <c r="S13" s="4">
        <v>32.602999999999994</v>
      </c>
      <c r="T13" s="4">
        <v>33.08</v>
      </c>
    </row>
    <row r="14" spans="1:20" x14ac:dyDescent="0.3">
      <c r="A14" t="s">
        <v>27</v>
      </c>
      <c r="B14" s="4">
        <v>32.824453634499996</v>
      </c>
      <c r="C14" s="4">
        <v>39.096826966800002</v>
      </c>
      <c r="D14" s="4">
        <v>40.803317485999997</v>
      </c>
      <c r="E14" s="4">
        <v>39.922571621699994</v>
      </c>
      <c r="F14" s="4">
        <v>41.834441011300008</v>
      </c>
      <c r="G14" s="4">
        <v>42.253909020080002</v>
      </c>
      <c r="H14" s="4">
        <v>42.3298112875</v>
      </c>
      <c r="I14" s="4">
        <v>40.525074724400007</v>
      </c>
      <c r="J14" s="4">
        <v>40.541589206309993</v>
      </c>
      <c r="K14" s="4">
        <v>41.85494542379999</v>
      </c>
      <c r="L14" s="4">
        <v>44.051383378259999</v>
      </c>
      <c r="M14" s="4">
        <v>42.256717019320007</v>
      </c>
      <c r="N14" s="4">
        <v>44.463264473150005</v>
      </c>
      <c r="O14" s="4">
        <v>43.798107770919991</v>
      </c>
      <c r="P14" s="4">
        <v>42.171466001099994</v>
      </c>
      <c r="Q14" s="4">
        <v>41.596672404199992</v>
      </c>
      <c r="R14" s="4">
        <v>42.290315329230005</v>
      </c>
      <c r="S14" s="4">
        <v>41.633024031211356</v>
      </c>
      <c r="T14" s="4">
        <v>38.615427879518514</v>
      </c>
    </row>
    <row r="15" spans="1:20" x14ac:dyDescent="0.3">
      <c r="A15" t="s">
        <v>28</v>
      </c>
      <c r="B15" s="4">
        <v>16.696000000000002</v>
      </c>
      <c r="C15" s="4">
        <v>14.614000000000001</v>
      </c>
      <c r="D15" s="4">
        <v>14.637000000000002</v>
      </c>
      <c r="E15" s="4">
        <v>14.459000000000003</v>
      </c>
      <c r="F15" s="4">
        <v>14.172000000000001</v>
      </c>
      <c r="G15" s="4">
        <v>13.433000000000002</v>
      </c>
      <c r="H15" s="4">
        <v>13.472999999999999</v>
      </c>
      <c r="I15" s="4">
        <v>13.257000000000001</v>
      </c>
      <c r="J15" s="4">
        <v>12.689</v>
      </c>
      <c r="K15" s="4">
        <v>12.185</v>
      </c>
      <c r="L15" s="4">
        <v>11.473000000000001</v>
      </c>
      <c r="M15" s="4">
        <v>10.961000000000002</v>
      </c>
      <c r="N15" s="4">
        <v>10.273999999999999</v>
      </c>
      <c r="O15" s="4">
        <v>9.8729999999999993</v>
      </c>
      <c r="P15" s="4">
        <v>9.5410000000000004</v>
      </c>
      <c r="Q15" s="4">
        <v>9.2750000000000004</v>
      </c>
      <c r="R15" s="4">
        <v>8.9049999999999994</v>
      </c>
      <c r="S15" s="4">
        <v>8.4480000000000022</v>
      </c>
      <c r="T15" s="4">
        <v>7.9950000000000001</v>
      </c>
    </row>
    <row r="16" spans="1:20" x14ac:dyDescent="0.3">
      <c r="A16" t="s">
        <v>29</v>
      </c>
      <c r="B16" s="4">
        <v>0.26517098600330508</v>
      </c>
      <c r="C16" s="4">
        <v>7.8352219920323991</v>
      </c>
      <c r="D16" s="4">
        <v>9.1876780565809177</v>
      </c>
      <c r="E16" s="4">
        <v>9.7096796513527295</v>
      </c>
      <c r="F16" s="4">
        <v>10.067557131191087</v>
      </c>
      <c r="G16" s="4">
        <v>9.4255753547941481</v>
      </c>
      <c r="H16" s="4">
        <v>9.4648902205606813</v>
      </c>
      <c r="I16" s="4">
        <v>9.0013081733259739</v>
      </c>
      <c r="J16" s="4">
        <v>9.1900133626515004</v>
      </c>
      <c r="K16" s="4">
        <v>9.3067568518938781</v>
      </c>
      <c r="L16" s="4">
        <v>9.2495861897713905</v>
      </c>
      <c r="M16" s="4">
        <v>8.7108802085837542</v>
      </c>
      <c r="N16" s="4">
        <v>8.8170860066520405</v>
      </c>
      <c r="O16" s="4">
        <v>8.0643371176331158</v>
      </c>
      <c r="P16" s="4">
        <v>8.1538891893588676</v>
      </c>
      <c r="Q16" s="4">
        <v>7.9449020939680617</v>
      </c>
      <c r="R16" s="4">
        <v>7.3353458694579503</v>
      </c>
      <c r="S16" s="4">
        <v>6.5330485157555884</v>
      </c>
      <c r="T16" s="4">
        <v>5.4008693833144052</v>
      </c>
    </row>
    <row r="17" spans="1:20" x14ac:dyDescent="0.3">
      <c r="A17" t="s">
        <v>30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</row>
    <row r="18" spans="1:20" x14ac:dyDescent="0.3">
      <c r="A18" s="7" t="str">
        <f>Tabell_a!A20</f>
        <v>Fotnot: Uppgifter reviderade av SYKE år 2023 (beräkningsmetod ALas 1.5), preliminära uppgifter för år 2022.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20" spans="1:20" ht="21" x14ac:dyDescent="0.4">
      <c r="A20" s="1" t="s">
        <v>34</v>
      </c>
    </row>
    <row r="21" spans="1:20" x14ac:dyDescent="0.3">
      <c r="A21" s="6"/>
      <c r="B21" s="6">
        <f>B2</f>
        <v>1990</v>
      </c>
      <c r="C21" s="6">
        <f>C2</f>
        <v>2005</v>
      </c>
      <c r="D21" s="6">
        <f t="shared" ref="D21:T21" si="2">D2</f>
        <v>2006</v>
      </c>
      <c r="E21" s="6">
        <f t="shared" si="2"/>
        <v>2007</v>
      </c>
      <c r="F21" s="6">
        <f t="shared" si="2"/>
        <v>2008</v>
      </c>
      <c r="G21" s="6">
        <f t="shared" si="2"/>
        <v>2009</v>
      </c>
      <c r="H21" s="6">
        <f t="shared" si="2"/>
        <v>2010</v>
      </c>
      <c r="I21" s="6">
        <f t="shared" si="2"/>
        <v>2011</v>
      </c>
      <c r="J21" s="6">
        <f t="shared" si="2"/>
        <v>2012</v>
      </c>
      <c r="K21" s="6">
        <f t="shared" si="2"/>
        <v>2013</v>
      </c>
      <c r="L21" s="6">
        <f t="shared" si="2"/>
        <v>2014</v>
      </c>
      <c r="M21" s="6">
        <f t="shared" si="2"/>
        <v>2015</v>
      </c>
      <c r="N21" s="6">
        <f t="shared" si="2"/>
        <v>2016</v>
      </c>
      <c r="O21" s="6">
        <f t="shared" si="2"/>
        <v>2017</v>
      </c>
      <c r="P21" s="6">
        <f t="shared" si="2"/>
        <v>2018</v>
      </c>
      <c r="Q21" s="6">
        <f t="shared" si="2"/>
        <v>2019</v>
      </c>
      <c r="R21" s="8">
        <f t="shared" si="2"/>
        <v>2020</v>
      </c>
      <c r="S21" s="8">
        <f t="shared" si="2"/>
        <v>2021</v>
      </c>
      <c r="T21" s="8">
        <f t="shared" si="2"/>
        <v>2022</v>
      </c>
    </row>
    <row r="22" spans="1:20" ht="21.75" customHeight="1" x14ac:dyDescent="0.3">
      <c r="A22" s="2" t="s">
        <v>0</v>
      </c>
      <c r="B22" s="3">
        <v>11.720797559458733</v>
      </c>
      <c r="C22" s="3">
        <v>10.658647085854716</v>
      </c>
      <c r="D22" s="3">
        <v>11.839177699736981</v>
      </c>
      <c r="E22" s="3">
        <v>11.621378270288456</v>
      </c>
      <c r="F22" s="3">
        <v>10.135567156763239</v>
      </c>
      <c r="G22" s="3">
        <v>9.8903538602698049</v>
      </c>
      <c r="H22" s="3">
        <v>10.598288003214362</v>
      </c>
      <c r="I22" s="3">
        <v>9.8495356970782613</v>
      </c>
      <c r="J22" s="3">
        <v>9.7550239825234133</v>
      </c>
      <c r="K22" s="3">
        <v>9.6801256152304234</v>
      </c>
      <c r="L22" s="3">
        <v>8.7575312628540765</v>
      </c>
      <c r="M22" s="3">
        <v>8.3219789561481399</v>
      </c>
      <c r="N22" s="3">
        <v>8.6304197811181105</v>
      </c>
      <c r="O22" s="3">
        <v>8.1451136330249483</v>
      </c>
      <c r="P22" s="3">
        <v>8.1532167427546511</v>
      </c>
      <c r="Q22" s="3">
        <v>7.8181741097661126</v>
      </c>
      <c r="R22" s="3">
        <v>6.5315306542215961</v>
      </c>
      <c r="S22" s="3">
        <v>6.3558262816956397</v>
      </c>
      <c r="T22" s="3">
        <v>5.9899255694211826</v>
      </c>
    </row>
    <row r="23" spans="1:20" ht="21.75" customHeight="1" x14ac:dyDescent="0.3">
      <c r="A23" t="s">
        <v>17</v>
      </c>
      <c r="B23" s="4">
        <v>0.81169728499431004</v>
      </c>
      <c r="C23" s="4">
        <v>0.94018530972128822</v>
      </c>
      <c r="D23" s="4">
        <v>1.6532332949522712</v>
      </c>
      <c r="E23" s="4">
        <v>1.4588074982506538</v>
      </c>
      <c r="F23" s="4">
        <v>1.0982663170163169</v>
      </c>
      <c r="G23" s="4">
        <v>1.1633374197735631</v>
      </c>
      <c r="H23" s="4">
        <v>1.4767022530081768</v>
      </c>
      <c r="I23" s="4">
        <v>1.1147986174790152</v>
      </c>
      <c r="J23" s="4">
        <v>0.82053261289077573</v>
      </c>
      <c r="K23" s="4">
        <v>0.98130189074164531</v>
      </c>
      <c r="L23" s="4">
        <v>0.83431318301286472</v>
      </c>
      <c r="M23" s="4">
        <v>0.63785667460235318</v>
      </c>
      <c r="N23" s="4">
        <v>0.70212911617717533</v>
      </c>
      <c r="O23" s="4">
        <v>0.60917630302824799</v>
      </c>
      <c r="P23" s="4">
        <v>0.68716640370606608</v>
      </c>
      <c r="Q23" s="4">
        <v>0.54852094766430193</v>
      </c>
      <c r="R23" s="4">
        <v>0.42377775565070191</v>
      </c>
      <c r="S23" s="4">
        <v>0.4944305299235433</v>
      </c>
      <c r="T23" s="4">
        <v>0.43361112026087822</v>
      </c>
    </row>
    <row r="24" spans="1:20" x14ac:dyDescent="0.3">
      <c r="A24" t="s">
        <v>18</v>
      </c>
      <c r="B24" s="4">
        <v>0.39680539749634208</v>
      </c>
      <c r="C24" s="4">
        <v>0.44478069192258851</v>
      </c>
      <c r="D24" s="4">
        <v>0.59309883742524983</v>
      </c>
      <c r="E24" s="4">
        <v>0.60505284867233822</v>
      </c>
      <c r="F24" s="4">
        <v>0.4386290792540794</v>
      </c>
      <c r="G24" s="4">
        <v>0.51489146895507332</v>
      </c>
      <c r="H24" s="4">
        <v>0.72267647373870836</v>
      </c>
      <c r="I24" s="4">
        <v>0.55840445792480786</v>
      </c>
      <c r="J24" s="4">
        <v>0.39405634890003871</v>
      </c>
      <c r="K24" s="4">
        <v>0.48123212167724838</v>
      </c>
      <c r="L24" s="4">
        <v>0.35025591368100695</v>
      </c>
      <c r="M24" s="4">
        <v>0.30504088603664226</v>
      </c>
      <c r="N24" s="4">
        <v>0.34873690696241522</v>
      </c>
      <c r="O24" s="4">
        <v>0.3015022550781648</v>
      </c>
      <c r="P24" s="4">
        <v>0.33697002249152369</v>
      </c>
      <c r="Q24" s="4">
        <v>0.26174541560701381</v>
      </c>
      <c r="R24" s="4">
        <v>0.19539314281921069</v>
      </c>
      <c r="S24" s="4">
        <v>0.24159636171895602</v>
      </c>
      <c r="T24" s="4">
        <v>0.21552093283705001</v>
      </c>
    </row>
    <row r="25" spans="1:20" x14ac:dyDescent="0.3">
      <c r="A25" t="s">
        <v>19</v>
      </c>
      <c r="B25" s="4">
        <v>0.33042947858361132</v>
      </c>
      <c r="C25" s="4">
        <v>0.80862731132898513</v>
      </c>
      <c r="D25" s="4">
        <v>0.84244239460593007</v>
      </c>
      <c r="E25" s="4">
        <v>0.82820074465422355</v>
      </c>
      <c r="F25" s="4">
        <v>0.3907831991851734</v>
      </c>
      <c r="G25" s="4">
        <v>0.37137554171783688</v>
      </c>
      <c r="H25" s="4">
        <v>0.47209326535271534</v>
      </c>
      <c r="I25" s="4">
        <v>0.3872542929733655</v>
      </c>
      <c r="J25" s="4">
        <v>0.47167027557546715</v>
      </c>
      <c r="K25" s="4">
        <v>0.30113515670696439</v>
      </c>
      <c r="L25" s="4">
        <v>0.24181490324775429</v>
      </c>
      <c r="M25" s="4">
        <v>0.18959996758504671</v>
      </c>
      <c r="N25" s="4">
        <v>0.28774553417803256</v>
      </c>
      <c r="O25" s="4">
        <v>0.25288405064265107</v>
      </c>
      <c r="P25" s="4">
        <v>0.36557557667804491</v>
      </c>
      <c r="Q25" s="4">
        <v>0.39013417265694528</v>
      </c>
      <c r="R25" s="4">
        <v>0.14163448203893672</v>
      </c>
      <c r="S25" s="4">
        <v>0.30633814986991648</v>
      </c>
      <c r="T25" s="4">
        <v>9.4944729945796405E-2</v>
      </c>
    </row>
    <row r="26" spans="1:20" x14ac:dyDescent="0.3">
      <c r="A26" t="s">
        <v>20</v>
      </c>
      <c r="B26" s="4">
        <v>1.7138270199967487</v>
      </c>
      <c r="C26" s="4">
        <v>1.1847043826911707</v>
      </c>
      <c r="D26" s="4">
        <v>1.1280789672985299</v>
      </c>
      <c r="E26" s="4">
        <v>1.0593406837054522</v>
      </c>
      <c r="F26" s="4">
        <v>0.82840414729108591</v>
      </c>
      <c r="G26" s="4">
        <v>0.83025945762405717</v>
      </c>
      <c r="H26" s="4">
        <v>0.9220386203669042</v>
      </c>
      <c r="I26" s="4">
        <v>0.70652399842088021</v>
      </c>
      <c r="J26" s="4">
        <v>0.76037531610108267</v>
      </c>
      <c r="K26" s="4">
        <v>0.67744307427970518</v>
      </c>
      <c r="L26" s="4">
        <v>0.634255930935959</v>
      </c>
      <c r="M26" s="4">
        <v>0.58758151918639845</v>
      </c>
      <c r="N26" s="4">
        <v>0.61732804745989067</v>
      </c>
      <c r="O26" s="4">
        <v>0.5887859499218</v>
      </c>
      <c r="P26" s="4">
        <v>0.55522439820024572</v>
      </c>
      <c r="Q26" s="4">
        <v>0.50554186987091942</v>
      </c>
      <c r="R26" s="4">
        <v>0.44453362092835602</v>
      </c>
      <c r="S26" s="4">
        <v>0.43697822805625741</v>
      </c>
      <c r="T26" s="4">
        <v>0.38214558821468392</v>
      </c>
    </row>
    <row r="27" spans="1:20" x14ac:dyDescent="0.3">
      <c r="A27" t="s">
        <v>21</v>
      </c>
      <c r="B27" s="4">
        <v>0.28094148818402437</v>
      </c>
      <c r="C27" s="4">
        <v>0.16928931608398551</v>
      </c>
      <c r="D27" s="4">
        <v>0.19478420119479559</v>
      </c>
      <c r="E27" s="4">
        <v>0.21083713252798833</v>
      </c>
      <c r="F27" s="4">
        <v>0.20621055037719532</v>
      </c>
      <c r="G27" s="4">
        <v>0.16425278212547187</v>
      </c>
      <c r="H27" s="4">
        <v>0.1831386169922038</v>
      </c>
      <c r="I27" s="4">
        <v>0.17192791220752704</v>
      </c>
      <c r="J27" s="4">
        <v>0.18067424276569036</v>
      </c>
      <c r="K27" s="4">
        <v>0.17475660527000106</v>
      </c>
      <c r="L27" s="4">
        <v>0.16642547840539232</v>
      </c>
      <c r="M27" s="4">
        <v>0.16809284800748203</v>
      </c>
      <c r="N27" s="4">
        <v>0.17199053050789576</v>
      </c>
      <c r="O27" s="4">
        <v>0.17414608613911009</v>
      </c>
      <c r="P27" s="4">
        <v>0.15660131957136736</v>
      </c>
      <c r="Q27" s="4">
        <v>0.15592784821091299</v>
      </c>
      <c r="R27" s="4">
        <v>0.17361879708897704</v>
      </c>
      <c r="S27" s="4">
        <v>0.17952324947828399</v>
      </c>
      <c r="T27" s="4">
        <v>0.17844128465881351</v>
      </c>
    </row>
    <row r="28" spans="1:20" x14ac:dyDescent="0.3">
      <c r="A28" t="s">
        <v>22</v>
      </c>
      <c r="B28" s="4">
        <v>0.21130710453584783</v>
      </c>
      <c r="C28" s="4">
        <v>0.19274452663827243</v>
      </c>
      <c r="D28" s="4">
        <v>0.178360509601456</v>
      </c>
      <c r="E28" s="4">
        <v>0.16038743416933668</v>
      </c>
      <c r="F28" s="4">
        <v>0.12940705128205129</v>
      </c>
      <c r="G28" s="4">
        <v>0.10579072618446671</v>
      </c>
      <c r="H28" s="4">
        <v>0.13057449923233477</v>
      </c>
      <c r="I28" s="4">
        <v>0.10636947167948084</v>
      </c>
      <c r="J28" s="4">
        <v>0.10834707554120905</v>
      </c>
      <c r="K28" s="4">
        <v>0.10999093002162838</v>
      </c>
      <c r="L28" s="4">
        <v>8.9500622492737589E-2</v>
      </c>
      <c r="M28" s="4">
        <v>0.11589552496290932</v>
      </c>
      <c r="N28" s="4">
        <v>0.10601081673170394</v>
      </c>
      <c r="O28" s="4">
        <v>0.13388042999084404</v>
      </c>
      <c r="P28" s="4">
        <v>0.10806002215582931</v>
      </c>
      <c r="Q28" s="4">
        <v>9.1754785169321354E-2</v>
      </c>
      <c r="R28" s="4">
        <v>9.3298815095091095E-2</v>
      </c>
      <c r="S28" s="4">
        <v>7.3062219878723939E-2</v>
      </c>
      <c r="T28" s="4">
        <v>0.11802101518495338</v>
      </c>
    </row>
    <row r="29" spans="1:20" x14ac:dyDescent="0.3">
      <c r="A29" t="s">
        <v>23</v>
      </c>
      <c r="B29" s="4">
        <v>0.38070396095906861</v>
      </c>
      <c r="C29" s="4">
        <v>0.3424464905711786</v>
      </c>
      <c r="D29" s="4">
        <v>0.34168224645792028</v>
      </c>
      <c r="E29" s="4">
        <v>0.3775308687619171</v>
      </c>
      <c r="F29" s="4">
        <v>0.38413485711825957</v>
      </c>
      <c r="G29" s="4">
        <v>0.35750128148503113</v>
      </c>
      <c r="H29" s="4">
        <v>0.39184556685634614</v>
      </c>
      <c r="I29" s="4">
        <v>0.36164372724880711</v>
      </c>
      <c r="J29" s="4">
        <v>0.36732066427029925</v>
      </c>
      <c r="K29" s="4">
        <v>0.34306663171316137</v>
      </c>
      <c r="L29" s="4">
        <v>0.35300868676323655</v>
      </c>
      <c r="M29" s="4">
        <v>0.32385544022060397</v>
      </c>
      <c r="N29" s="4">
        <v>0.34749580524702017</v>
      </c>
      <c r="O29" s="4">
        <v>0.32242498526863927</v>
      </c>
      <c r="P29" s="4">
        <v>0.28817574087330722</v>
      </c>
      <c r="Q29" s="4">
        <v>0.31022902607526004</v>
      </c>
      <c r="R29" s="4">
        <v>0.30587482701294777</v>
      </c>
      <c r="S29" s="4">
        <v>0.26052626158144926</v>
      </c>
      <c r="T29" s="4">
        <v>0.25628431056218348</v>
      </c>
    </row>
    <row r="30" spans="1:20" x14ac:dyDescent="0.3">
      <c r="A30" t="s">
        <v>24</v>
      </c>
      <c r="B30" s="4">
        <v>3.4154148516758069</v>
      </c>
      <c r="C30" s="4">
        <v>1.9959150496181455</v>
      </c>
      <c r="D30" s="4">
        <v>2.2765870397329402</v>
      </c>
      <c r="E30" s="4">
        <v>2.3601688268999634</v>
      </c>
      <c r="F30" s="4">
        <v>2.1730988643849436</v>
      </c>
      <c r="G30" s="4">
        <v>2.0041868217324157</v>
      </c>
      <c r="H30" s="4">
        <v>2.0493989658859664</v>
      </c>
      <c r="I30" s="4">
        <v>2.1249020356173274</v>
      </c>
      <c r="J30" s="4">
        <v>2.0543279780755852</v>
      </c>
      <c r="K30" s="4">
        <v>1.9643457102378523</v>
      </c>
      <c r="L30" s="4">
        <v>1.7764691474403358</v>
      </c>
      <c r="M30" s="4">
        <v>1.8128948207337532</v>
      </c>
      <c r="N30" s="4">
        <v>1.9028424583784498</v>
      </c>
      <c r="O30" s="4">
        <v>1.7760663319994374</v>
      </c>
      <c r="P30" s="4">
        <v>1.7881984643399791</v>
      </c>
      <c r="Q30" s="4">
        <v>2.036465189131702</v>
      </c>
      <c r="R30" s="4">
        <v>1.7163033525004503</v>
      </c>
      <c r="S30" s="4">
        <v>1.4231830216654751</v>
      </c>
      <c r="T30" s="4">
        <v>1.5081206161229459</v>
      </c>
    </row>
    <row r="31" spans="1:20" x14ac:dyDescent="0.3">
      <c r="A31" t="s">
        <v>25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</row>
    <row r="32" spans="1:20" x14ac:dyDescent="0.3">
      <c r="A32" t="s">
        <v>26</v>
      </c>
      <c r="B32" s="4">
        <v>2.1561941147780845</v>
      </c>
      <c r="C32" s="4">
        <v>2.2805424792647395</v>
      </c>
      <c r="D32" s="4">
        <v>2.2304349440998408</v>
      </c>
      <c r="E32" s="4">
        <v>2.2006776415129083</v>
      </c>
      <c r="F32" s="4">
        <v>2.0800917832167833</v>
      </c>
      <c r="G32" s="4">
        <v>2.0310088699790865</v>
      </c>
      <c r="H32" s="4">
        <v>1.9194130038918844</v>
      </c>
      <c r="I32" s="4">
        <v>2.1034421951047468</v>
      </c>
      <c r="J32" s="4">
        <v>2.4075997333426891</v>
      </c>
      <c r="K32" s="4">
        <v>2.4370334193818461</v>
      </c>
      <c r="L32" s="4">
        <v>2.0714137501729146</v>
      </c>
      <c r="M32" s="4">
        <v>2.0444398440465097</v>
      </c>
      <c r="N32" s="4">
        <v>1.9706647497775038</v>
      </c>
      <c r="O32" s="4">
        <v>1.8927396656380342</v>
      </c>
      <c r="P32" s="4">
        <v>1.8575648729396756</v>
      </c>
      <c r="Q32" s="4">
        <v>1.5496921429527504</v>
      </c>
      <c r="R32" s="4">
        <v>1.0944272959607027</v>
      </c>
      <c r="S32" s="4">
        <v>1.0744463485367781</v>
      </c>
      <c r="T32" s="4">
        <v>1.0896274580849172</v>
      </c>
    </row>
    <row r="33" spans="1:20" x14ac:dyDescent="0.3">
      <c r="A33" t="s">
        <v>27</v>
      </c>
      <c r="B33" s="4">
        <v>1.3341104549869938</v>
      </c>
      <c r="C33" s="4">
        <v>1.4606899412239407</v>
      </c>
      <c r="D33" s="4">
        <v>1.5155561224974929</v>
      </c>
      <c r="E33" s="4">
        <v>1.470282164832615</v>
      </c>
      <c r="F33" s="4">
        <v>1.5236903048987473</v>
      </c>
      <c r="G33" s="4">
        <v>1.5235418266416672</v>
      </c>
      <c r="H33" s="4">
        <v>1.5114011242725034</v>
      </c>
      <c r="I33" s="4">
        <v>1.4292542401213235</v>
      </c>
      <c r="J33" s="4">
        <v>1.4224619910287357</v>
      </c>
      <c r="K33" s="4">
        <v>1.4600901912997972</v>
      </c>
      <c r="L33" s="4">
        <v>1.5234259018626366</v>
      </c>
      <c r="M33" s="4">
        <v>1.4579828526832974</v>
      </c>
      <c r="N33" s="4">
        <v>1.5219848180033546</v>
      </c>
      <c r="O33" s="4">
        <v>1.4852354359564579</v>
      </c>
      <c r="P33" s="4">
        <v>1.4156724294571821</v>
      </c>
      <c r="Q33" s="4">
        <v>1.3919379067126219</v>
      </c>
      <c r="R33" s="4">
        <v>1.4036415191088323</v>
      </c>
      <c r="S33" s="4">
        <v>1.3720348019777009</v>
      </c>
      <c r="T33" s="4">
        <v>1.2719598102545708</v>
      </c>
    </row>
    <row r="34" spans="1:20" x14ac:dyDescent="0.3">
      <c r="A34" t="s">
        <v>28</v>
      </c>
      <c r="B34" s="4">
        <v>0.67858884734189562</v>
      </c>
      <c r="C34" s="4">
        <v>0.54599118284390646</v>
      </c>
      <c r="D34" s="4">
        <v>0.54366155331872379</v>
      </c>
      <c r="E34" s="4">
        <v>0.53250101277943518</v>
      </c>
      <c r="F34" s="4">
        <v>0.51617132867132864</v>
      </c>
      <c r="G34" s="4">
        <v>0.48435133770822825</v>
      </c>
      <c r="H34" s="4">
        <v>0.48105830685185841</v>
      </c>
      <c r="I34" s="4">
        <v>0.46755307893066239</v>
      </c>
      <c r="J34" s="4">
        <v>0.44521244868601101</v>
      </c>
      <c r="K34" s="4">
        <v>0.42506802483778694</v>
      </c>
      <c r="L34" s="4">
        <v>0.39676995435053258</v>
      </c>
      <c r="M34" s="4">
        <v>0.37818721319394133</v>
      </c>
      <c r="N34" s="4">
        <v>0.35168070103375093</v>
      </c>
      <c r="O34" s="4">
        <v>0.33480280782664723</v>
      </c>
      <c r="P34" s="4">
        <v>0.32028601161502568</v>
      </c>
      <c r="Q34" s="4">
        <v>0.31036675143889708</v>
      </c>
      <c r="R34" s="4">
        <v>0.29556241494905239</v>
      </c>
      <c r="S34" s="4">
        <v>0.2784075929343528</v>
      </c>
      <c r="T34" s="4">
        <v>0.26334859514476761</v>
      </c>
    </row>
    <row r="35" spans="1:20" x14ac:dyDescent="0.3">
      <c r="A35" t="s">
        <v>29</v>
      </c>
      <c r="B35" s="4">
        <v>1.0777555926000043E-2</v>
      </c>
      <c r="C35" s="4">
        <v>0.29273040394651417</v>
      </c>
      <c r="D35" s="4">
        <v>0.34125758855182997</v>
      </c>
      <c r="E35" s="4">
        <v>0.35759141352162671</v>
      </c>
      <c r="F35" s="4">
        <v>0.36667967406727447</v>
      </c>
      <c r="G35" s="4">
        <v>0.33985632634290575</v>
      </c>
      <c r="H35" s="4">
        <v>0.3379473067647617</v>
      </c>
      <c r="I35" s="4">
        <v>0.31746166937031717</v>
      </c>
      <c r="J35" s="4">
        <v>0.32244529534582994</v>
      </c>
      <c r="K35" s="4">
        <v>0.32466185906278794</v>
      </c>
      <c r="L35" s="4">
        <v>0.31987779048870491</v>
      </c>
      <c r="M35" s="4">
        <v>0.30055136488920242</v>
      </c>
      <c r="N35" s="4">
        <v>0.30181029666091735</v>
      </c>
      <c r="O35" s="4">
        <v>0.27346933153491526</v>
      </c>
      <c r="P35" s="4">
        <v>0.27372148072640462</v>
      </c>
      <c r="Q35" s="4">
        <v>0.26585805427546716</v>
      </c>
      <c r="R35" s="4">
        <v>0.24346463106833782</v>
      </c>
      <c r="S35" s="4">
        <v>0.21529951607420211</v>
      </c>
      <c r="T35" s="4">
        <v>0.17790010814962301</v>
      </c>
    </row>
    <row r="36" spans="1:20" x14ac:dyDescent="0.3">
      <c r="A36" t="s">
        <v>30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</row>
    <row r="37" spans="1:20" x14ac:dyDescent="0.3">
      <c r="A37" s="7" t="str">
        <f>Tabell_a!A20</f>
        <v>Fotnot: Uppgifter reviderade av SYKE år 2023 (beräkningsmetod ALas 1.5), preliminära uppgifter för år 2022.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Tabell_a</vt:lpstr>
      <vt:lpstr>Tabell_b</vt:lpstr>
      <vt:lpstr>Ekolog16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2020-02-27T13:36:18Z</dcterms:created>
  <dcterms:modified xsi:type="dcterms:W3CDTF">2024-10-25T12:08:09Z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4c578b6a440a4f1687f8223d3357813c</vt:lpwstr>
  </property>
</Properties>
</file>