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W:\H Webbplatsen\Excelfiler\Färdiga filer\Hälso- och sjukvård\"/>
    </mc:Choice>
  </mc:AlternateContent>
  <xr:revisionPtr revIDLastSave="0" documentId="13_ncr:1_{659F6E9B-45C6-4B52-9F8B-7349CD2FA9AA}" xr6:coauthVersionLast="47" xr6:coauthVersionMax="47" xr10:uidLastSave="{00000000-0000-0000-0000-000000000000}"/>
  <bookViews>
    <workbookView xWindow="-28920" yWindow="-1920" windowWidth="29040" windowHeight="17520" xr2:uid="{00000000-000D-0000-FFFF-FFFF00000000}"/>
  </bookViews>
  <sheets>
    <sheet name="Gender" sheetId="8" r:id="rId1"/>
    <sheet name="Region" sheetId="9" r:id="rId2"/>
  </sheets>
  <definedNames>
    <definedName name="_xlnm._FilterDatabase" localSheetId="0" hidden="1">Gender!$A$43:$AB$43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7" i="9" l="1"/>
  <c r="W37" i="9"/>
  <c r="V37" i="9"/>
  <c r="S37" i="9"/>
  <c r="R37" i="9"/>
  <c r="Q37" i="9"/>
  <c r="O37" i="9"/>
  <c r="T37" i="9" s="1"/>
  <c r="J37" i="9"/>
  <c r="E37" i="9"/>
  <c r="X36" i="9"/>
  <c r="W36" i="9"/>
  <c r="V36" i="9"/>
  <c r="S36" i="9"/>
  <c r="R36" i="9"/>
  <c r="Q36" i="9"/>
  <c r="O36" i="9"/>
  <c r="T36" i="9" s="1"/>
  <c r="J36" i="9"/>
  <c r="Y36" i="9" s="1"/>
  <c r="E36" i="9"/>
  <c r="X35" i="9"/>
  <c r="W35" i="9"/>
  <c r="V35" i="9"/>
  <c r="S35" i="9"/>
  <c r="R35" i="9"/>
  <c r="Q35" i="9"/>
  <c r="O35" i="9"/>
  <c r="J35" i="9"/>
  <c r="E35" i="9"/>
  <c r="X34" i="9"/>
  <c r="W34" i="9"/>
  <c r="V34" i="9"/>
  <c r="S34" i="9"/>
  <c r="R34" i="9"/>
  <c r="Q34" i="9"/>
  <c r="O34" i="9"/>
  <c r="J34" i="9"/>
  <c r="E34" i="9"/>
  <c r="X33" i="9"/>
  <c r="W33" i="9"/>
  <c r="V33" i="9"/>
  <c r="S33" i="9"/>
  <c r="R33" i="9"/>
  <c r="Q33" i="9"/>
  <c r="O33" i="9"/>
  <c r="J33" i="9"/>
  <c r="Y33" i="9" s="1"/>
  <c r="E33" i="9"/>
  <c r="X32" i="9"/>
  <c r="W32" i="9"/>
  <c r="V32" i="9"/>
  <c r="S32" i="9"/>
  <c r="R32" i="9"/>
  <c r="Q32" i="9"/>
  <c r="O32" i="9"/>
  <c r="J32" i="9"/>
  <c r="E32" i="9"/>
  <c r="X31" i="9"/>
  <c r="W31" i="9"/>
  <c r="V31" i="9"/>
  <c r="S31" i="9"/>
  <c r="R31" i="9"/>
  <c r="Q31" i="9"/>
  <c r="O31" i="9"/>
  <c r="J31" i="9"/>
  <c r="E31" i="9"/>
  <c r="X30" i="9"/>
  <c r="W30" i="9"/>
  <c r="V30" i="9"/>
  <c r="S30" i="9"/>
  <c r="R30" i="9"/>
  <c r="Q30" i="9"/>
  <c r="O30" i="9"/>
  <c r="J30" i="9"/>
  <c r="E30" i="9"/>
  <c r="X29" i="9"/>
  <c r="W29" i="9"/>
  <c r="V29" i="9"/>
  <c r="S29" i="9"/>
  <c r="R29" i="9"/>
  <c r="Q29" i="9"/>
  <c r="O29" i="9"/>
  <c r="T29" i="9" s="1"/>
  <c r="J29" i="9"/>
  <c r="E29" i="9"/>
  <c r="X28" i="9"/>
  <c r="W28" i="9"/>
  <c r="V28" i="9"/>
  <c r="S28" i="9"/>
  <c r="R28" i="9"/>
  <c r="Q28" i="9"/>
  <c r="O28" i="9"/>
  <c r="J28" i="9"/>
  <c r="E28" i="9"/>
  <c r="X27" i="9"/>
  <c r="W27" i="9"/>
  <c r="V27" i="9"/>
  <c r="S27" i="9"/>
  <c r="R27" i="9"/>
  <c r="Q27" i="9"/>
  <c r="O27" i="9"/>
  <c r="J27" i="9"/>
  <c r="E27" i="9"/>
  <c r="X26" i="9"/>
  <c r="W26" i="9"/>
  <c r="V26" i="9"/>
  <c r="S26" i="9"/>
  <c r="R26" i="9"/>
  <c r="Q26" i="9"/>
  <c r="O26" i="9"/>
  <c r="T26" i="9" s="1"/>
  <c r="J26" i="9"/>
  <c r="Y26" i="9" s="1"/>
  <c r="E26" i="9"/>
  <c r="X25" i="9"/>
  <c r="W25" i="9"/>
  <c r="V25" i="9"/>
  <c r="S25" i="9"/>
  <c r="R25" i="9"/>
  <c r="Q25" i="9"/>
  <c r="O25" i="9"/>
  <c r="J25" i="9"/>
  <c r="Y25" i="9" s="1"/>
  <c r="E25" i="9"/>
  <c r="Y24" i="9"/>
  <c r="X24" i="9"/>
  <c r="W24" i="9"/>
  <c r="V24" i="9"/>
  <c r="S24" i="9"/>
  <c r="R24" i="9"/>
  <c r="Q24" i="9"/>
  <c r="O24" i="9"/>
  <c r="J24" i="9"/>
  <c r="E24" i="9"/>
  <c r="X23" i="9"/>
  <c r="W23" i="9"/>
  <c r="V23" i="9"/>
  <c r="S23" i="9"/>
  <c r="R23" i="9"/>
  <c r="Q23" i="9"/>
  <c r="O23" i="9"/>
  <c r="J23" i="9"/>
  <c r="Y23" i="9" s="1"/>
  <c r="E23" i="9"/>
  <c r="X22" i="9"/>
  <c r="W22" i="9"/>
  <c r="V22" i="9"/>
  <c r="S22" i="9"/>
  <c r="R22" i="9"/>
  <c r="Q22" i="9"/>
  <c r="O22" i="9"/>
  <c r="J22" i="9"/>
  <c r="E22" i="9"/>
  <c r="X21" i="9"/>
  <c r="W21" i="9"/>
  <c r="V21" i="9"/>
  <c r="S21" i="9"/>
  <c r="R21" i="9"/>
  <c r="Q21" i="9"/>
  <c r="O21" i="9"/>
  <c r="J21" i="9"/>
  <c r="E21" i="9"/>
  <c r="X20" i="9"/>
  <c r="W20" i="9"/>
  <c r="V20" i="9"/>
  <c r="S20" i="9"/>
  <c r="R20" i="9"/>
  <c r="Q20" i="9"/>
  <c r="O20" i="9"/>
  <c r="J20" i="9"/>
  <c r="E20" i="9"/>
  <c r="X19" i="9"/>
  <c r="W19" i="9"/>
  <c r="V19" i="9"/>
  <c r="S19" i="9"/>
  <c r="R19" i="9"/>
  <c r="Q19" i="9"/>
  <c r="O19" i="9"/>
  <c r="J19" i="9"/>
  <c r="Y19" i="9" s="1"/>
  <c r="E19" i="9"/>
  <c r="X18" i="9"/>
  <c r="W18" i="9"/>
  <c r="V18" i="9"/>
  <c r="S18" i="9"/>
  <c r="R18" i="9"/>
  <c r="Q18" i="9"/>
  <c r="O18" i="9"/>
  <c r="J18" i="9"/>
  <c r="Y18" i="9" s="1"/>
  <c r="E18" i="9"/>
  <c r="Y17" i="9"/>
  <c r="X17" i="9"/>
  <c r="W17" i="9"/>
  <c r="V17" i="9"/>
  <c r="S17" i="9"/>
  <c r="R17" i="9"/>
  <c r="Q17" i="9"/>
  <c r="O17" i="9"/>
  <c r="J17" i="9"/>
  <c r="E17" i="9"/>
  <c r="X16" i="9"/>
  <c r="W16" i="9"/>
  <c r="V16" i="9"/>
  <c r="S16" i="9"/>
  <c r="R16" i="9"/>
  <c r="Q16" i="9"/>
  <c r="O16" i="9"/>
  <c r="J16" i="9"/>
  <c r="E16" i="9"/>
  <c r="X15" i="9"/>
  <c r="W15" i="9"/>
  <c r="V15" i="9"/>
  <c r="S15" i="9"/>
  <c r="R15" i="9"/>
  <c r="Q15" i="9"/>
  <c r="O15" i="9"/>
  <c r="J15" i="9"/>
  <c r="Y15" i="9" s="1"/>
  <c r="E15" i="9"/>
  <c r="T15" i="9" s="1"/>
  <c r="X14" i="9"/>
  <c r="W14" i="9"/>
  <c r="V14" i="9"/>
  <c r="S14" i="9"/>
  <c r="R14" i="9"/>
  <c r="Q14" i="9"/>
  <c r="O14" i="9"/>
  <c r="J14" i="9"/>
  <c r="E14" i="9"/>
  <c r="X13" i="9"/>
  <c r="W13" i="9"/>
  <c r="V13" i="9"/>
  <c r="S13" i="9"/>
  <c r="R13" i="9"/>
  <c r="Q13" i="9"/>
  <c r="O13" i="9"/>
  <c r="J13" i="9"/>
  <c r="E13" i="9"/>
  <c r="X12" i="9"/>
  <c r="W12" i="9"/>
  <c r="V12" i="9"/>
  <c r="S12" i="9"/>
  <c r="R12" i="9"/>
  <c r="Q12" i="9"/>
  <c r="O12" i="9"/>
  <c r="J12" i="9"/>
  <c r="Y12" i="9" s="1"/>
  <c r="E12" i="9"/>
  <c r="X11" i="9"/>
  <c r="W11" i="9"/>
  <c r="V11" i="9"/>
  <c r="S11" i="9"/>
  <c r="R11" i="9"/>
  <c r="Q11" i="9"/>
  <c r="O11" i="9"/>
  <c r="J11" i="9"/>
  <c r="E11" i="9"/>
  <c r="X10" i="9"/>
  <c r="W10" i="9"/>
  <c r="V10" i="9"/>
  <c r="S10" i="9"/>
  <c r="R10" i="9"/>
  <c r="Q10" i="9"/>
  <c r="O10" i="9"/>
  <c r="J10" i="9"/>
  <c r="E10" i="9"/>
  <c r="T10" i="9" s="1"/>
  <c r="X9" i="9"/>
  <c r="W9" i="9"/>
  <c r="V9" i="9"/>
  <c r="S9" i="9"/>
  <c r="R9" i="9"/>
  <c r="Q9" i="9"/>
  <c r="O9" i="9"/>
  <c r="J9" i="9"/>
  <c r="Y9" i="9" s="1"/>
  <c r="E9" i="9"/>
  <c r="X8" i="9"/>
  <c r="W8" i="9"/>
  <c r="V8" i="9"/>
  <c r="S8" i="9"/>
  <c r="R8" i="9"/>
  <c r="Q8" i="9"/>
  <c r="O8" i="9"/>
  <c r="J8" i="9"/>
  <c r="Y8" i="9" s="1"/>
  <c r="E8" i="9"/>
  <c r="X7" i="9"/>
  <c r="W7" i="9"/>
  <c r="V7" i="9"/>
  <c r="S7" i="9"/>
  <c r="R7" i="9"/>
  <c r="Q7" i="9"/>
  <c r="O7" i="9"/>
  <c r="J7" i="9"/>
  <c r="Y7" i="9" s="1"/>
  <c r="E7" i="9"/>
  <c r="T11" i="9" l="1"/>
  <c r="Y34" i="9"/>
  <c r="Y10" i="9"/>
  <c r="T34" i="9"/>
  <c r="T12" i="9"/>
  <c r="T7" i="9"/>
  <c r="Y14" i="9"/>
  <c r="Y28" i="9"/>
  <c r="Y35" i="9"/>
  <c r="T23" i="9"/>
  <c r="T16" i="9"/>
  <c r="Y30" i="9"/>
  <c r="T13" i="9"/>
  <c r="Y20" i="9"/>
  <c r="T20" i="9"/>
  <c r="T32" i="9"/>
  <c r="T21" i="9"/>
  <c r="T22" i="9"/>
  <c r="T27" i="9"/>
  <c r="T28" i="9"/>
  <c r="T25" i="9"/>
  <c r="T30" i="9"/>
  <c r="T35" i="9"/>
  <c r="Y11" i="9"/>
  <c r="T17" i="9"/>
  <c r="Y22" i="9"/>
  <c r="Y32" i="9"/>
  <c r="Y37" i="9"/>
  <c r="T18" i="9"/>
  <c r="Y27" i="9"/>
  <c r="Y13" i="9"/>
  <c r="T24" i="9"/>
  <c r="Y29" i="9"/>
  <c r="T19" i="9"/>
  <c r="T8" i="9"/>
  <c r="T9" i="9"/>
  <c r="T14" i="9"/>
  <c r="T31" i="9"/>
  <c r="T33" i="9"/>
  <c r="Y16" i="9"/>
  <c r="Y21" i="9"/>
  <c r="Y31" i="9"/>
  <c r="B16" i="8" l="1"/>
  <c r="B15" i="8"/>
  <c r="B14" i="8"/>
  <c r="B13" i="8"/>
  <c r="B12" i="8"/>
  <c r="B11" i="8"/>
  <c r="B10" i="8"/>
  <c r="B9" i="8"/>
  <c r="B8" i="8"/>
  <c r="B7" i="8"/>
</calcChain>
</file>

<file path=xl/sharedStrings.xml><?xml version="1.0" encoding="utf-8"?>
<sst xmlns="http://schemas.openxmlformats.org/spreadsheetml/2006/main" count="215" uniqueCount="61">
  <si>
    <t>..</t>
  </si>
  <si>
    <t xml:space="preserve"> </t>
  </si>
  <si>
    <t>Statistics Åland</t>
  </si>
  <si>
    <t>Sickness allowance</t>
  </si>
  <si>
    <t>Females</t>
  </si>
  <si>
    <t>Males</t>
  </si>
  <si>
    <t>Total</t>
  </si>
  <si>
    <t>Year</t>
  </si>
  <si>
    <t>Recipients</t>
  </si>
  <si>
    <t>Paid allowances, euro</t>
  </si>
  <si>
    <t>Reimbursed days</t>
  </si>
  <si>
    <t>Euro/day</t>
  </si>
  <si>
    <t>Source: The Social Insurance Institution of Finland</t>
  </si>
  <si>
    <t xml:space="preserve">Note: Sickness allowance on account of an infectious disease is included in the table even though the number of recipients is not specified before 2020. Before the outbreak of Covid-19 in 2020, there were only </t>
  </si>
  <si>
    <t>very few recipients of this type of allowance. Partial sickness allowances were introduced in 2007 och YEL sickness allowances in 2006. One person can receive more than one type of allowances.</t>
  </si>
  <si>
    <t>Reimbursed days/recipient</t>
  </si>
  <si>
    <t>For regional information, please see the following sheet</t>
  </si>
  <si>
    <t>Mariehamn</t>
  </si>
  <si>
    <t>Åland</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</si>
  <si>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</si>
  <si>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</si>
  <si>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</si>
  <si>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</si>
  <si>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</si>
  <si>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</si>
  <si>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</si>
  <si>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</si>
  <si>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</si>
  <si>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</si>
  <si>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</si>
  <si>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</si>
  <si>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</si>
  <si>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</si>
  <si>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</si>
  <si>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</si>
  <si>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</si>
  <si>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</si>
  <si>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</si>
  <si>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</si>
  <si>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</si>
  <si>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</si>
  <si>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</si>
  <si>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</si>
  <si>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</si>
  <si>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</si>
  <si>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</si>
  <si>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Number of recipients</t>
  </si>
  <si>
    <t>except Mariehamn</t>
  </si>
  <si>
    <t>Mainland Åland</t>
  </si>
  <si>
    <t>Archipelago</t>
  </si>
  <si>
    <t>Reimbursed days per recipient</t>
  </si>
  <si>
    <t>Euro per day</t>
  </si>
  <si>
    <t xml:space="preserve">Note: Includes sickness allowance, partial sickness allowance, sickness allowance on account of an infectious disease (from 2007) and sickness allowances for self-employed (from 2006). </t>
  </si>
  <si>
    <t>for self-employed</t>
  </si>
  <si>
    <t>allowance</t>
  </si>
  <si>
    <t>Partial sickness</t>
  </si>
  <si>
    <t>infectious disease</t>
  </si>
  <si>
    <t xml:space="preserve">Sickness allowance for </t>
  </si>
  <si>
    <t>Recipients of sickness allowances by type and allowances paid in Åland 1993-2024</t>
  </si>
  <si>
    <t>Updated 29.1.2025</t>
  </si>
  <si>
    <t>Sickness allowances by region 1993-2024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</si>
</sst>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name val="Calibri"/>
      <family val="2"/>
    </font>
    <font>
      <b/>
      <sz val="10"/>
      <color theme="1"/>
      <name val="Calibri"/>
      <family val="2"/>
    </font>
    <font>
      <sz val="11"/>
      <color rgb="FF000000"/>
      <name val="Arial"/>
      <family val="2"/>
    </font>
    <font>
      <sz val="9"/>
      <color theme="1"/>
      <name val="Calibri"/>
      <family val="2"/>
      <scheme val="minor"/>
    </font>
    <font>
      <sz val="9"/>
      <color rgb="FF000000"/>
      <name val="Calibri"/>
      <family val="2"/>
      <scheme val="minor"/>
    </font>
    <font>
      <sz val="8"/>
      <color theme="1"/>
      <name val="Calibri"/>
      <family val="2"/>
      <scheme val="minor"/>
    </font>
    <font>
      <sz val="11"/>
      <color rgb="FF000000"/>
      <name val="Calibri"/>
      <family val="2"/>
      <scheme val="minor"/>
    </font>
    <font>
      <sz val="8"/>
      <color theme="1"/>
      <name val="Calibri"/>
      <family val="2"/>
    </font>
    <font>
      <sz val="9"/>
      <color theme="1"/>
      <name val="Calibri"/>
      <family val="2"/>
    </font>
    <font>
      <b/>
      <sz val="9"/>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6">
    <border>
      <left/>
      <right/>
      <top/>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99">
    <xf numFmtId="0" fontId="0" fillId="0" borderId="0" xfId="0"/>
    <xf numFmtId="0" fontId="1" fillId="0" borderId="0" xfId="0" applyFont="1"/>
    <xf numFmtId="0" fontId="0" fillId="0" borderId="1" xfId="0" applyBorder="1"/>
    <xf numFmtId="0" fontId="5" fillId="2" borderId="0" xfId="0" applyFont="1" applyFill="1" applyAlignment="1">
      <alignment horizontal="left" vertical="top"/>
    </xf>
    <xf numFmtId="0" fontId="6" fillId="0" borderId="0" xfId="0" applyFont="1"/>
    <xf numFmtId="0" fontId="5" fillId="2" borderId="0" xfId="0" applyFont="1" applyFill="1" applyAlignment="1">
      <alignment horizontal="left"/>
    </xf>
    <xf numFmtId="0" fontId="5" fillId="2" borderId="0" xfId="0" applyFont="1" applyFill="1" applyAlignment="1">
      <alignment horizontal="right"/>
    </xf>
    <xf numFmtId="0" fontId="4" fillId="0" borderId="0" xfId="0" applyFont="1"/>
    <xf numFmtId="0" fontId="7" fillId="0" borderId="0" xfId="0" applyFont="1" applyAlignment="1">
      <alignment horizontal="left"/>
    </xf>
    <xf numFmtId="0" fontId="0" fillId="0" borderId="0" xfId="0" applyAlignment="1">
      <alignment horizontal="right"/>
    </xf>
    <xf numFmtId="0" fontId="0" fillId="0" borderId="0" xfId="0" applyAlignment="1">
      <alignment horizontal="right" wrapText="1"/>
    </xf>
    <xf numFmtId="0" fontId="0" fillId="0" borderId="0" xfId="0" applyAlignment="1">
      <alignment wrapText="1"/>
    </xf>
    <xf numFmtId="0" fontId="3" fillId="2" borderId="0" xfId="0" applyFont="1" applyFill="1" applyAlignment="1">
      <alignment vertical="top"/>
    </xf>
    <xf numFmtId="3" fontId="3" fillId="2" borderId="0" xfId="0" applyNumberFormat="1" applyFont="1" applyFill="1" applyAlignment="1">
      <alignment horizontal="right" vertical="top"/>
    </xf>
    <xf numFmtId="0" fontId="3" fillId="2" borderId="0" xfId="0" applyFont="1" applyFill="1" applyAlignment="1">
      <alignment horizontal="right" vertical="top"/>
    </xf>
    <xf numFmtId="0" fontId="2" fillId="0" borderId="1" xfId="0" applyFont="1" applyBorder="1"/>
    <xf numFmtId="0" fontId="5" fillId="2" borderId="4" xfId="0" applyFont="1" applyFill="1" applyBorder="1" applyAlignment="1">
      <alignment horizontal="left" vertical="top"/>
    </xf>
    <xf numFmtId="0" fontId="5" fillId="2" borderId="4" xfId="0" applyFont="1" applyFill="1" applyBorder="1" applyAlignment="1">
      <alignment horizontal="right" vertical="top" wrapText="1"/>
    </xf>
    <xf numFmtId="0" fontId="4" fillId="2" borderId="4" xfId="0" applyFont="1" applyFill="1" applyBorder="1" applyAlignment="1">
      <alignment horizontal="right" vertical="top" wrapText="1"/>
    </xf>
    <xf numFmtId="0" fontId="4" fillId="0" borderId="0" xfId="0" applyFont="1" applyAlignment="1">
      <alignment horizontal="right"/>
    </xf>
    <xf numFmtId="3" fontId="4" fillId="0" borderId="0" xfId="0" applyNumberFormat="1" applyFont="1"/>
    <xf numFmtId="3" fontId="5" fillId="2" borderId="0" xfId="0" applyNumberFormat="1" applyFont="1" applyFill="1" applyAlignment="1">
      <alignment horizontal="right"/>
    </xf>
    <xf numFmtId="0" fontId="5" fillId="2" borderId="4" xfId="0" applyFont="1" applyFill="1" applyBorder="1" applyAlignment="1">
      <alignment horizontal="right" vertical="top"/>
    </xf>
    <xf numFmtId="0" fontId="5" fillId="2" borderId="0" xfId="0" applyFont="1" applyFill="1" applyAlignment="1">
      <alignment horizontal="center" vertical="top" wrapText="1"/>
    </xf>
    <xf numFmtId="3" fontId="1" fillId="0" borderId="0" xfId="0" applyNumberFormat="1" applyFont="1" applyAlignment="1">
      <alignment horizontal="right"/>
    </xf>
    <xf numFmtId="3" fontId="2" fillId="0" borderId="1" xfId="0" applyNumberFormat="1" applyFont="1" applyBorder="1" applyAlignment="1">
      <alignment horizontal="right"/>
    </xf>
    <xf numFmtId="3" fontId="5" fillId="2" borderId="4" xfId="0" applyNumberFormat="1" applyFont="1" applyFill="1" applyBorder="1" applyAlignment="1">
      <alignment horizontal="right" vertical="top"/>
    </xf>
    <xf numFmtId="3" fontId="6" fillId="0" borderId="0" xfId="0" applyNumberFormat="1" applyFont="1" applyAlignment="1">
      <alignment horizontal="right"/>
    </xf>
    <xf numFmtId="3" fontId="7" fillId="0" borderId="0" xfId="0" applyNumberFormat="1" applyFont="1" applyAlignment="1">
      <alignment horizontal="right"/>
    </xf>
    <xf numFmtId="3" fontId="0" fillId="0" borderId="0" xfId="0" applyNumberFormat="1" applyAlignment="1">
      <alignment horizontal="right"/>
    </xf>
    <xf numFmtId="0" fontId="5" fillId="2" borderId="0" xfId="0" applyFont="1" applyFill="1"/>
    <xf numFmtId="3" fontId="5" fillId="0" borderId="0" xfId="0" applyNumberFormat="1" applyFont="1" applyAlignment="1">
      <alignment horizontal="right"/>
    </xf>
    <xf numFmtId="0" fontId="5" fillId="0" borderId="0" xfId="0" applyFont="1" applyAlignment="1">
      <alignment horizontal="right"/>
    </xf>
    <xf numFmtId="0" fontId="8" fillId="0" borderId="0" xfId="0" applyFont="1"/>
    <xf numFmtId="3" fontId="0" fillId="0" borderId="0" xfId="0" applyNumberFormat="1"/>
    <xf numFmtId="0" fontId="5" fillId="2" borderId="2" xfId="0" applyFont="1" applyFill="1" applyBorder="1" applyAlignment="1">
      <alignment horizontal="right" vertical="top"/>
    </xf>
    <xf numFmtId="0" fontId="5" fillId="2" borderId="0" xfId="0" applyFont="1" applyFill="1" applyAlignment="1">
      <alignment horizontal="right" vertical="top"/>
    </xf>
    <xf numFmtId="0" fontId="6" fillId="0" borderId="0" xfId="0" quotePrefix="1" applyFont="1"/>
    <xf numFmtId="0" fontId="5" fillId="2" borderId="0" xfId="0" applyFont="1" applyFill="1" applyAlignment="1">
      <alignment horizontal="center" vertical="top"/>
    </xf>
    <xf numFmtId="3" fontId="4" fillId="0" borderId="0" xfId="0" applyNumberFormat="1" applyFont="1" applyAlignment="1">
      <alignment horizontal="right"/>
    </xf>
    <xf numFmtId="1" fontId="5" fillId="0" borderId="0" xfId="0" applyNumberFormat="1" applyFont="1" applyAlignment="1">
      <alignment horizontal="right"/>
    </xf>
    <xf numFmtId="0" fontId="6" fillId="0" borderId="2" xfId="0" applyFont="1" applyBorder="1"/>
    <xf numFmtId="3" fontId="6" fillId="0" borderId="2" xfId="0" applyNumberFormat="1" applyFont="1" applyBorder="1" applyAlignment="1">
      <alignment horizontal="right"/>
    </xf>
    <xf numFmtId="0" fontId="0" fillId="0" borderId="2" xfId="0" applyBorder="1"/>
    <xf numFmtId="0" fontId="5" fillId="2" borderId="2" xfId="0" applyFont="1" applyFill="1" applyBorder="1" applyAlignment="1">
      <alignment horizontal="right" vertical="top" wrapText="1"/>
    </xf>
    <xf numFmtId="0" fontId="5" fillId="2" borderId="0" xfId="0" applyFont="1" applyFill="1" applyAlignment="1">
      <alignment horizontal="right" vertical="top" wrapText="1"/>
    </xf>
    <xf numFmtId="0" fontId="4" fillId="2" borderId="2" xfId="0" applyFont="1" applyFill="1" applyBorder="1" applyAlignment="1">
      <alignment horizontal="right" vertical="top" wrapText="1"/>
    </xf>
    <xf numFmtId="0" fontId="4" fillId="2" borderId="0" xfId="0" applyFont="1" applyFill="1" applyAlignment="1">
      <alignment horizontal="right" vertical="top" wrapText="1"/>
    </xf>
    <xf numFmtId="0" fontId="5" fillId="2" borderId="0" xfId="0" applyFont="1" applyFill="1" applyAlignment="1">
      <alignment vertical="top"/>
    </xf>
    <xf numFmtId="0" fontId="5" fillId="2" borderId="2" xfId="0" applyFont="1" applyFill="1" applyBorder="1" applyAlignment="1">
      <alignment horizontal="center" vertical="top" wrapText="1"/>
    </xf>
    <xf numFmtId="0" fontId="4" fillId="2" borderId="0" xfId="0" applyFont="1" applyFill="1" applyAlignment="1">
      <alignment vertical="top"/>
    </xf>
    <xf numFmtId="0" fontId="5" fillId="2" borderId="4" xfId="0" applyFont="1" applyFill="1" applyBorder="1" applyAlignment="1">
      <alignment horizontal="center" vertical="top"/>
    </xf>
    <xf numFmtId="2" fontId="4" fillId="0" borderId="0" xfId="0" applyNumberFormat="1" applyFont="1"/>
    <xf numFmtId="2" fontId="5" fillId="2" borderId="0" xfId="0" applyNumberFormat="1" applyFont="1" applyFill="1" applyAlignment="1">
      <alignment horizontal="right"/>
    </xf>
    <xf numFmtId="2" fontId="4" fillId="0" borderId="1" xfId="0" applyNumberFormat="1" applyFont="1" applyBorder="1"/>
    <xf numFmtId="0" fontId="4" fillId="3" borderId="0" xfId="0" applyFont="1" applyFill="1"/>
    <xf numFmtId="0" fontId="0" fillId="3" borderId="0" xfId="0" applyFill="1"/>
    <xf numFmtId="0" fontId="2" fillId="0" borderId="0" xfId="0" applyFont="1"/>
    <xf numFmtId="0" fontId="9" fillId="0" borderId="2" xfId="0" applyFont="1" applyBorder="1"/>
    <xf numFmtId="0" fontId="4" fillId="0" borderId="2" xfId="0" applyFont="1" applyBorder="1"/>
    <xf numFmtId="0" fontId="4" fillId="0" borderId="4" xfId="0" applyFont="1" applyBorder="1"/>
    <xf numFmtId="0" fontId="4" fillId="0" borderId="4" xfId="0" applyFont="1" applyBorder="1" applyAlignment="1">
      <alignment horizontal="right"/>
    </xf>
    <xf numFmtId="0" fontId="10" fillId="0" borderId="4" xfId="0" applyFont="1" applyBorder="1" applyAlignment="1">
      <alignment horizontal="right"/>
    </xf>
    <xf numFmtId="3" fontId="10" fillId="0" borderId="0" xfId="0" applyNumberFormat="1" applyFont="1"/>
    <xf numFmtId="1" fontId="4" fillId="0" borderId="0" xfId="0" applyNumberFormat="1" applyFont="1"/>
    <xf numFmtId="1" fontId="10" fillId="0" borderId="0" xfId="0" applyNumberFormat="1" applyFont="1"/>
    <xf numFmtId="2" fontId="10" fillId="0" borderId="0" xfId="0" applyNumberFormat="1" applyFont="1"/>
    <xf numFmtId="0" fontId="4" fillId="0" borderId="0" xfId="0" applyFont="1" applyAlignment="1">
      <alignment horizontal="left"/>
    </xf>
    <xf numFmtId="0" fontId="4" fillId="0" borderId="1" xfId="0" applyFont="1" applyBorder="1" applyAlignment="1">
      <alignment horizontal="left"/>
    </xf>
    <xf numFmtId="3" fontId="4" fillId="0" borderId="1" xfId="0" applyNumberFormat="1" applyFont="1" applyBorder="1"/>
    <xf numFmtId="3" fontId="10" fillId="0" borderId="1" xfId="0" applyNumberFormat="1" applyFont="1" applyBorder="1"/>
    <xf numFmtId="0" fontId="4" fillId="0" borderId="1" xfId="0" applyFont="1" applyBorder="1"/>
    <xf numFmtId="1" fontId="4" fillId="0" borderId="1" xfId="0" applyNumberFormat="1" applyFont="1" applyBorder="1"/>
    <xf numFmtId="1" fontId="10" fillId="0" borderId="1" xfId="0" applyNumberFormat="1" applyFont="1" applyBorder="1"/>
    <xf numFmtId="2" fontId="10" fillId="0" borderId="1" xfId="0" applyNumberFormat="1" applyFont="1" applyBorder="1"/>
    <xf numFmtId="0" fontId="10" fillId="0" borderId="0" xfId="0" applyFont="1" applyAlignment="1">
      <alignment horizontal="right"/>
    </xf>
    <xf numFmtId="0" fontId="5" fillId="2" borderId="5" xfId="0" applyFont="1" applyFill="1" applyBorder="1" applyAlignment="1">
      <alignment horizontal="center" vertical="top"/>
    </xf>
    <xf numFmtId="0" fontId="5" fillId="2" borderId="5" xfId="0" applyFont="1" applyFill="1" applyBorder="1" applyAlignment="1">
      <alignment horizontal="center" vertical="top" wrapText="1"/>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2" borderId="3" xfId="0" applyFont="1" applyFill="1" applyBorder="1" applyAlignment="1">
      <alignment horizontal="center" vertical="top" wrapText="1"/>
    </xf>
    <xf numFmtId="0" fontId="5" fillId="2" borderId="3" xfId="0" applyFont="1" applyFill="1" applyBorder="1" applyAlignment="1">
      <alignment horizontal="center" vertical="top"/>
    </xf>
    <xf numFmtId="0" fontId="4" fillId="2" borderId="3" xfId="0" applyFont="1" applyFill="1" applyBorder="1" applyAlignment="1">
      <alignment horizontal="center" vertical="top"/>
    </xf>
    <xf numFmtId="0" fontId="4" fillId="0" borderId="3" xfId="0" applyFont="1" applyBorder="1" applyAlignment="1">
      <alignment horizontal="center"/>
    </xf>
    <xf numFmtId="0" fontId="5" fillId="2" borderId="0" xfId="0" applyFont="1" applyFill="1" applyBorder="1" applyAlignment="1">
      <alignment horizontal="left"/>
    </xf>
    <xf numFmtId="3" fontId="5" fillId="0" borderId="0" xfId="0" applyNumberFormat="1" applyFont="1" applyBorder="1" applyAlignment="1">
      <alignment horizontal="right"/>
    </xf>
    <xf numFmtId="0" fontId="5" fillId="0" borderId="0" xfId="0" applyFont="1" applyBorder="1" applyAlignment="1">
      <alignment horizontal="right"/>
    </xf>
    <xf numFmtId="0" fontId="4" fillId="0" borderId="0" xfId="0" applyFont="1" applyBorder="1" applyAlignment="1">
      <alignment horizontal="right"/>
    </xf>
    <xf numFmtId="3" fontId="4" fillId="0" borderId="0" xfId="0" applyNumberFormat="1" applyFont="1" applyBorder="1" applyAlignment="1">
      <alignment horizontal="right"/>
    </xf>
    <xf numFmtId="1" fontId="5" fillId="0" borderId="0" xfId="0" applyNumberFormat="1" applyFont="1" applyBorder="1" applyAlignment="1">
      <alignment horizontal="right"/>
    </xf>
    <xf numFmtId="2" fontId="5" fillId="2" borderId="0" xfId="0" applyNumberFormat="1" applyFont="1" applyFill="1" applyBorder="1" applyAlignment="1">
      <alignment horizontal="right"/>
    </xf>
    <xf numFmtId="2" fontId="4" fillId="0" borderId="0" xfId="0" applyNumberFormat="1" applyFont="1" applyBorder="1"/>
    <xf numFmtId="0" fontId="4" fillId="0" borderId="0" xfId="0" applyFont="1" applyBorder="1" applyAlignment="1">
      <alignment horizontal="left"/>
    </xf>
    <xf numFmtId="3" fontId="4" fillId="0" borderId="0" xfId="0" applyNumberFormat="1" applyFont="1" applyBorder="1"/>
    <xf numFmtId="3" fontId="10" fillId="0" borderId="0" xfId="0" applyNumberFormat="1" applyFont="1" applyBorder="1"/>
    <xf numFmtId="0" fontId="4" fillId="0" borderId="0" xfId="0" applyFont="1" applyBorder="1"/>
    <xf numFmtId="1" fontId="4" fillId="0" borderId="0" xfId="0" applyNumberFormat="1" applyFont="1" applyBorder="1"/>
    <xf numFmtId="1" fontId="10" fillId="0" borderId="0" xfId="0" applyNumberFormat="1" applyFont="1" applyBorder="1"/>
    <xf numFmtId="2" fontId="10" fillId="0" borderId="0" xfId="0" applyNumberFormat="1"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3"/>
  <sheetViews>
    <sheetView showGridLines="0" tabSelected="1" zoomScaleNormal="100" workbookViewId="0">
      <selection activeCell="G44" sqref="G44"/>
    </sheetView>
  </sheetViews>
  <sheetFormatPr defaultRowHeight="14.4" x14ac:dyDescent="0.3"/>
  <cols>
    <col min="1" max="1" width="5.109375" customWidth="1"/>
    <col min="2" max="2" width="7.44140625" customWidth="1"/>
    <col min="3" max="3" width="1.33203125" customWidth="1"/>
    <col min="4" max="4" width="8.5546875" style="29" customWidth="1"/>
    <col min="5" max="5" width="8.5546875" customWidth="1"/>
    <col min="6" max="6" width="1.33203125" customWidth="1"/>
    <col min="7" max="8" width="9.88671875" customWidth="1"/>
    <col min="9" max="9" width="1.33203125" customWidth="1"/>
    <col min="10" max="11" width="7.88671875" customWidth="1"/>
    <col min="12" max="12" width="1.33203125" customWidth="1"/>
    <col min="13" max="14" width="11.6640625" customWidth="1"/>
    <col min="15" max="15" width="2.33203125" customWidth="1"/>
    <col min="16" max="18" width="9.6640625" customWidth="1"/>
    <col min="19" max="19" width="2.33203125" customWidth="1"/>
    <col min="20" max="22" width="9.6640625" customWidth="1"/>
    <col min="23" max="23" width="2.33203125" customWidth="1"/>
    <col min="24" max="26" width="9.77734375" customWidth="1"/>
    <col min="27" max="27" width="2.33203125" customWidth="1"/>
    <col min="28" max="30" width="9.77734375" customWidth="1"/>
  </cols>
  <sheetData>
    <row r="1" spans="1:33" x14ac:dyDescent="0.3">
      <c r="A1" s="1" t="s">
        <v>2</v>
      </c>
      <c r="B1" s="1"/>
      <c r="C1" s="1"/>
      <c r="D1" s="24"/>
      <c r="E1" s="1"/>
      <c r="F1" s="1"/>
      <c r="G1" s="1"/>
      <c r="H1" s="1"/>
      <c r="I1" s="1"/>
      <c r="J1" s="1"/>
      <c r="P1" s="55" t="s">
        <v>16</v>
      </c>
      <c r="Q1" s="56"/>
      <c r="R1" s="56"/>
      <c r="S1" s="56"/>
      <c r="T1" s="56"/>
      <c r="U1" s="56"/>
    </row>
    <row r="2" spans="1:33" ht="25.5" customHeight="1" thickBot="1" x14ac:dyDescent="0.35">
      <c r="A2" s="15" t="s">
        <v>58</v>
      </c>
      <c r="B2" s="15"/>
      <c r="C2" s="15"/>
      <c r="D2" s="25"/>
      <c r="E2" s="15"/>
      <c r="F2" s="15"/>
      <c r="G2" s="15"/>
      <c r="H2" s="15"/>
      <c r="I2" s="15"/>
      <c r="J2" s="15"/>
      <c r="K2" s="2"/>
      <c r="L2" s="2"/>
      <c r="M2" s="2"/>
      <c r="N2" s="2"/>
      <c r="O2" s="2"/>
      <c r="P2" s="2"/>
      <c r="Q2" s="2"/>
      <c r="R2" s="2"/>
      <c r="S2" s="2"/>
      <c r="T2" s="2"/>
      <c r="U2" s="2"/>
      <c r="V2" s="2"/>
      <c r="W2" s="2"/>
      <c r="X2" s="2"/>
      <c r="Y2" s="2"/>
      <c r="Z2" s="2"/>
      <c r="AA2" s="2"/>
    </row>
    <row r="3" spans="1:33" ht="13.5" customHeight="1" x14ac:dyDescent="0.3">
      <c r="A3" s="3" t="s">
        <v>7</v>
      </c>
      <c r="B3" s="80" t="s">
        <v>8</v>
      </c>
      <c r="C3" s="80"/>
      <c r="D3" s="80"/>
      <c r="E3" s="80"/>
      <c r="F3" s="80"/>
      <c r="G3" s="80"/>
      <c r="H3" s="80"/>
      <c r="I3" s="80"/>
      <c r="J3" s="80"/>
      <c r="K3" s="80"/>
      <c r="L3" s="80"/>
      <c r="M3" s="80"/>
      <c r="N3" s="80"/>
      <c r="O3" s="49"/>
      <c r="P3" s="81" t="s">
        <v>9</v>
      </c>
      <c r="Q3" s="81"/>
      <c r="R3" s="81"/>
      <c r="S3" s="44"/>
      <c r="T3" s="82" t="s">
        <v>10</v>
      </c>
      <c r="U3" s="82"/>
      <c r="V3" s="82"/>
      <c r="W3" s="46"/>
      <c r="X3" s="81" t="s">
        <v>15</v>
      </c>
      <c r="Y3" s="81"/>
      <c r="Z3" s="81"/>
      <c r="AA3" s="35"/>
      <c r="AB3" s="81" t="s">
        <v>11</v>
      </c>
      <c r="AC3" s="81"/>
      <c r="AD3" s="81"/>
    </row>
    <row r="4" spans="1:33" ht="13.5" customHeight="1" x14ac:dyDescent="0.3">
      <c r="A4" s="3"/>
      <c r="B4" s="3"/>
      <c r="C4" s="3"/>
      <c r="D4" s="79" t="s">
        <v>3</v>
      </c>
      <c r="E4" s="79"/>
      <c r="F4" s="77"/>
      <c r="G4" s="79" t="s">
        <v>55</v>
      </c>
      <c r="H4" s="79"/>
      <c r="I4" s="77"/>
      <c r="J4" s="79" t="s">
        <v>3</v>
      </c>
      <c r="K4" s="79"/>
      <c r="L4" s="76"/>
      <c r="M4" s="79" t="s">
        <v>57</v>
      </c>
      <c r="N4" s="79"/>
      <c r="O4" s="38"/>
      <c r="P4" s="48"/>
      <c r="Q4" s="45"/>
      <c r="R4" s="45"/>
      <c r="S4" s="45"/>
      <c r="T4" s="50"/>
      <c r="U4" s="47"/>
      <c r="V4" s="47"/>
      <c r="W4" s="47"/>
      <c r="X4" s="36"/>
      <c r="Y4" s="36"/>
      <c r="Z4" s="36"/>
      <c r="AA4" s="36"/>
      <c r="AB4" s="48"/>
    </row>
    <row r="5" spans="1:33" ht="13.5" customHeight="1" x14ac:dyDescent="0.3">
      <c r="A5" s="3"/>
      <c r="B5" s="3"/>
      <c r="C5" s="3"/>
      <c r="D5" s="51"/>
      <c r="E5" s="51"/>
      <c r="F5" s="23"/>
      <c r="G5" s="78" t="s">
        <v>54</v>
      </c>
      <c r="H5" s="78"/>
      <c r="I5" s="23"/>
      <c r="J5" s="78" t="s">
        <v>53</v>
      </c>
      <c r="K5" s="78"/>
      <c r="L5" s="38"/>
      <c r="M5" s="78" t="s">
        <v>56</v>
      </c>
      <c r="N5" s="78"/>
      <c r="O5" s="38"/>
      <c r="P5" s="48"/>
      <c r="Q5" s="45"/>
      <c r="R5" s="45"/>
      <c r="S5" s="45"/>
      <c r="T5" s="50"/>
      <c r="U5" s="47"/>
      <c r="V5" s="47"/>
      <c r="W5" s="47"/>
      <c r="X5" s="36"/>
      <c r="Y5" s="36"/>
      <c r="Z5" s="36"/>
      <c r="AA5" s="36"/>
      <c r="AB5" s="48"/>
    </row>
    <row r="6" spans="1:33" ht="13.5" customHeight="1" x14ac:dyDescent="0.3">
      <c r="A6" s="16"/>
      <c r="B6" s="22" t="s">
        <v>6</v>
      </c>
      <c r="C6" s="22"/>
      <c r="D6" s="26" t="s">
        <v>4</v>
      </c>
      <c r="E6" s="17" t="s">
        <v>5</v>
      </c>
      <c r="F6" s="17"/>
      <c r="G6" s="26" t="s">
        <v>4</v>
      </c>
      <c r="H6" s="17" t="s">
        <v>5</v>
      </c>
      <c r="I6" s="17"/>
      <c r="J6" s="26" t="s">
        <v>4</v>
      </c>
      <c r="K6" s="17" t="s">
        <v>5</v>
      </c>
      <c r="L6" s="17"/>
      <c r="M6" s="26" t="s">
        <v>4</v>
      </c>
      <c r="N6" s="17" t="s">
        <v>5</v>
      </c>
      <c r="O6" s="17"/>
      <c r="P6" s="17" t="s">
        <v>6</v>
      </c>
      <c r="Q6" s="17" t="s">
        <v>4</v>
      </c>
      <c r="R6" s="17" t="s">
        <v>5</v>
      </c>
      <c r="S6" s="17"/>
      <c r="T6" s="17" t="s">
        <v>6</v>
      </c>
      <c r="U6" s="17" t="s">
        <v>4</v>
      </c>
      <c r="V6" s="17" t="s">
        <v>5</v>
      </c>
      <c r="W6" s="18"/>
      <c r="X6" s="17" t="s">
        <v>6</v>
      </c>
      <c r="Y6" s="17" t="s">
        <v>4</v>
      </c>
      <c r="Z6" s="17" t="s">
        <v>5</v>
      </c>
      <c r="AA6" s="17"/>
      <c r="AB6" s="17" t="s">
        <v>6</v>
      </c>
      <c r="AC6" s="17" t="s">
        <v>4</v>
      </c>
      <c r="AD6" s="17" t="s">
        <v>5</v>
      </c>
    </row>
    <row r="7" spans="1:33" s="7" customFormat="1" ht="17.25" customHeight="1" x14ac:dyDescent="0.25">
      <c r="A7" s="5">
        <v>1993</v>
      </c>
      <c r="B7" s="21">
        <f>SUM(D7:K7)</f>
        <v>1481</v>
      </c>
      <c r="C7" s="21"/>
      <c r="D7" s="21">
        <v>850</v>
      </c>
      <c r="E7" s="7">
        <v>631</v>
      </c>
      <c r="G7" s="6" t="s">
        <v>0</v>
      </c>
      <c r="H7" s="6" t="s">
        <v>0</v>
      </c>
      <c r="I7" s="6"/>
      <c r="J7" s="6" t="s">
        <v>0</v>
      </c>
      <c r="K7" s="6" t="s">
        <v>0</v>
      </c>
      <c r="L7" s="6"/>
      <c r="M7" s="6" t="s">
        <v>0</v>
      </c>
      <c r="N7" s="6" t="s">
        <v>0</v>
      </c>
      <c r="O7" s="6"/>
      <c r="P7" s="21">
        <v>2216493</v>
      </c>
      <c r="Q7" s="21">
        <v>1123453.94</v>
      </c>
      <c r="R7" s="21">
        <v>1093038.94</v>
      </c>
      <c r="S7" s="21"/>
      <c r="T7" s="21">
        <v>59091</v>
      </c>
      <c r="U7" s="21">
        <v>31923</v>
      </c>
      <c r="V7" s="21">
        <v>27168</v>
      </c>
      <c r="W7" s="21"/>
      <c r="X7" s="32">
        <v>40</v>
      </c>
      <c r="Y7" s="40">
        <v>37.556470588235292</v>
      </c>
      <c r="Z7" s="40">
        <v>43.055467511885894</v>
      </c>
      <c r="AA7" s="32"/>
      <c r="AB7" s="6">
        <v>37.51</v>
      </c>
      <c r="AC7" s="52">
        <v>35.192617861729786</v>
      </c>
      <c r="AD7" s="52">
        <v>40.232587603062427</v>
      </c>
    </row>
    <row r="8" spans="1:33" s="7" customFormat="1" ht="13.5" customHeight="1" x14ac:dyDescent="0.25">
      <c r="A8" s="5">
        <v>1994</v>
      </c>
      <c r="B8" s="21">
        <f t="shared" ref="B8:B16" si="0">SUM(D8:K8)</f>
        <v>1522</v>
      </c>
      <c r="C8" s="21"/>
      <c r="D8" s="21">
        <v>856</v>
      </c>
      <c r="E8" s="7">
        <v>666</v>
      </c>
      <c r="G8" s="6" t="s">
        <v>0</v>
      </c>
      <c r="H8" s="6" t="s">
        <v>0</v>
      </c>
      <c r="I8" s="6"/>
      <c r="J8" s="6" t="s">
        <v>0</v>
      </c>
      <c r="K8" s="6" t="s">
        <v>0</v>
      </c>
      <c r="L8" s="6"/>
      <c r="M8" s="6" t="s">
        <v>0</v>
      </c>
      <c r="N8" s="6" t="s">
        <v>0</v>
      </c>
      <c r="O8" s="6"/>
      <c r="P8" s="21">
        <v>2349574</v>
      </c>
      <c r="Q8" s="21">
        <v>1217984.6100000001</v>
      </c>
      <c r="R8" s="21">
        <v>1131589.51</v>
      </c>
      <c r="S8" s="21"/>
      <c r="T8" s="21">
        <v>64685</v>
      </c>
      <c r="U8" s="21">
        <v>35147</v>
      </c>
      <c r="V8" s="21">
        <v>29538</v>
      </c>
      <c r="W8" s="21"/>
      <c r="X8" s="32">
        <v>43</v>
      </c>
      <c r="Y8" s="40">
        <v>41.059579439252339</v>
      </c>
      <c r="Z8" s="40">
        <v>44.351351351351354</v>
      </c>
      <c r="AA8" s="32"/>
      <c r="AB8" s="6">
        <v>36.32</v>
      </c>
      <c r="AC8" s="52">
        <v>34.654013429311185</v>
      </c>
      <c r="AD8" s="52">
        <v>38.309618457580065</v>
      </c>
    </row>
    <row r="9" spans="1:33" s="7" customFormat="1" ht="17.25" customHeight="1" x14ac:dyDescent="0.25">
      <c r="A9" s="5">
        <v>1995</v>
      </c>
      <c r="B9" s="21">
        <f t="shared" si="0"/>
        <v>1654</v>
      </c>
      <c r="C9" s="21"/>
      <c r="D9" s="21">
        <v>935</v>
      </c>
      <c r="E9" s="7">
        <v>719</v>
      </c>
      <c r="G9" s="6" t="s">
        <v>0</v>
      </c>
      <c r="H9" s="6" t="s">
        <v>0</v>
      </c>
      <c r="I9" s="6"/>
      <c r="J9" s="6" t="s">
        <v>0</v>
      </c>
      <c r="K9" s="6" t="s">
        <v>0</v>
      </c>
      <c r="L9" s="6"/>
      <c r="M9" s="6" t="s">
        <v>0</v>
      </c>
      <c r="N9" s="6" t="s">
        <v>0</v>
      </c>
      <c r="O9" s="6"/>
      <c r="P9" s="21">
        <v>2514502</v>
      </c>
      <c r="Q9" s="21">
        <v>1314927.25</v>
      </c>
      <c r="R9" s="21">
        <v>1199575.21</v>
      </c>
      <c r="S9" s="21"/>
      <c r="T9" s="21">
        <v>67108</v>
      </c>
      <c r="U9" s="21">
        <v>36754</v>
      </c>
      <c r="V9" s="21">
        <v>30354</v>
      </c>
      <c r="W9" s="21"/>
      <c r="X9" s="32">
        <v>41</v>
      </c>
      <c r="Y9" s="40">
        <v>39.309090909090912</v>
      </c>
      <c r="Z9" s="40">
        <v>42.216968011126568</v>
      </c>
      <c r="AA9" s="32"/>
      <c r="AB9" s="6">
        <v>37.47</v>
      </c>
      <c r="AC9" s="52">
        <v>35.776439299123908</v>
      </c>
      <c r="AD9" s="52">
        <v>39.519510113988268</v>
      </c>
    </row>
    <row r="10" spans="1:33" s="7" customFormat="1" ht="13.5" customHeight="1" x14ac:dyDescent="0.25">
      <c r="A10" s="5">
        <v>1996</v>
      </c>
      <c r="B10" s="21">
        <f t="shared" si="0"/>
        <v>1578</v>
      </c>
      <c r="C10" s="21"/>
      <c r="D10" s="21">
        <v>921</v>
      </c>
      <c r="E10" s="7">
        <v>657</v>
      </c>
      <c r="G10" s="6" t="s">
        <v>0</v>
      </c>
      <c r="H10" s="6" t="s">
        <v>0</v>
      </c>
      <c r="I10" s="6"/>
      <c r="J10" s="6" t="s">
        <v>0</v>
      </c>
      <c r="K10" s="6" t="s">
        <v>0</v>
      </c>
      <c r="L10" s="6"/>
      <c r="M10" s="6" t="s">
        <v>0</v>
      </c>
      <c r="N10" s="6" t="s">
        <v>0</v>
      </c>
      <c r="O10" s="6"/>
      <c r="P10" s="21">
        <v>2287660</v>
      </c>
      <c r="Q10" s="21">
        <v>1138881.98</v>
      </c>
      <c r="R10" s="21">
        <v>1148777.58</v>
      </c>
      <c r="S10" s="21"/>
      <c r="T10" s="21">
        <v>61283</v>
      </c>
      <c r="U10" s="21">
        <v>33999</v>
      </c>
      <c r="V10" s="21">
        <v>27284</v>
      </c>
      <c r="W10" s="21"/>
      <c r="X10" s="32">
        <v>39</v>
      </c>
      <c r="Y10" s="40">
        <v>36.915309446254071</v>
      </c>
      <c r="Z10" s="40">
        <v>41.528158295281585</v>
      </c>
      <c r="AA10" s="32"/>
      <c r="AB10" s="6">
        <v>37.33</v>
      </c>
      <c r="AC10" s="52">
        <v>33.497514044530718</v>
      </c>
      <c r="AD10" s="52">
        <v>42.104441430875241</v>
      </c>
    </row>
    <row r="11" spans="1:33" s="7" customFormat="1" ht="13.5" customHeight="1" x14ac:dyDescent="0.25">
      <c r="A11" s="5">
        <v>1997</v>
      </c>
      <c r="B11" s="21">
        <f t="shared" si="0"/>
        <v>1573</v>
      </c>
      <c r="C11" s="21"/>
      <c r="D11" s="21">
        <v>944</v>
      </c>
      <c r="E11" s="7">
        <v>629</v>
      </c>
      <c r="G11" s="6" t="s">
        <v>0</v>
      </c>
      <c r="H11" s="6" t="s">
        <v>0</v>
      </c>
      <c r="I11" s="6"/>
      <c r="J11" s="6" t="s">
        <v>0</v>
      </c>
      <c r="K11" s="6" t="s">
        <v>0</v>
      </c>
      <c r="L11" s="6"/>
      <c r="M11" s="6" t="s">
        <v>0</v>
      </c>
      <c r="N11" s="6" t="s">
        <v>0</v>
      </c>
      <c r="O11" s="6"/>
      <c r="P11" s="21">
        <v>2253539</v>
      </c>
      <c r="Q11" s="21">
        <v>1141673.1599999999</v>
      </c>
      <c r="R11" s="21">
        <v>1111865.8</v>
      </c>
      <c r="S11" s="21"/>
      <c r="T11" s="21">
        <v>59626</v>
      </c>
      <c r="U11" s="21">
        <v>33216</v>
      </c>
      <c r="V11" s="21">
        <v>26410</v>
      </c>
      <c r="W11" s="21"/>
      <c r="X11" s="32">
        <v>38</v>
      </c>
      <c r="Y11" s="40">
        <v>35.186440677966104</v>
      </c>
      <c r="Z11" s="40">
        <v>41.987281399046104</v>
      </c>
      <c r="AA11" s="32"/>
      <c r="AB11" s="6">
        <v>37.79</v>
      </c>
      <c r="AC11" s="52">
        <v>34.371181358381499</v>
      </c>
      <c r="AD11" s="52">
        <v>42.100181749337374</v>
      </c>
    </row>
    <row r="12" spans="1:33" s="7" customFormat="1" ht="13.5" customHeight="1" x14ac:dyDescent="0.25">
      <c r="A12" s="5">
        <v>1998</v>
      </c>
      <c r="B12" s="21">
        <f t="shared" si="0"/>
        <v>1622</v>
      </c>
      <c r="C12" s="21"/>
      <c r="D12" s="21">
        <v>1000</v>
      </c>
      <c r="E12" s="7">
        <v>622</v>
      </c>
      <c r="G12" s="6" t="s">
        <v>0</v>
      </c>
      <c r="H12" s="6" t="s">
        <v>0</v>
      </c>
      <c r="I12" s="6"/>
      <c r="J12" s="6" t="s">
        <v>0</v>
      </c>
      <c r="K12" s="6" t="s">
        <v>0</v>
      </c>
      <c r="L12" s="6"/>
      <c r="M12" s="6" t="s">
        <v>0</v>
      </c>
      <c r="N12" s="6" t="s">
        <v>0</v>
      </c>
      <c r="O12" s="6"/>
      <c r="P12" s="21">
        <v>2486603</v>
      </c>
      <c r="Q12" s="21">
        <v>1421724.85</v>
      </c>
      <c r="R12" s="21">
        <v>1064878.43</v>
      </c>
      <c r="S12" s="21"/>
      <c r="T12" s="21">
        <v>64206</v>
      </c>
      <c r="U12" s="21">
        <v>39667</v>
      </c>
      <c r="V12" s="21">
        <v>24539</v>
      </c>
      <c r="W12" s="21"/>
      <c r="X12" s="32">
        <v>40</v>
      </c>
      <c r="Y12" s="40">
        <v>39.667000000000002</v>
      </c>
      <c r="Z12" s="40">
        <v>39.451768488745984</v>
      </c>
      <c r="AA12" s="32"/>
      <c r="AB12" s="6">
        <v>38.729999999999997</v>
      </c>
      <c r="AC12" s="52">
        <v>35.841501752086117</v>
      </c>
      <c r="AD12" s="52">
        <v>43.395347406169769</v>
      </c>
    </row>
    <row r="13" spans="1:33" s="7" customFormat="1" ht="13.5" customHeight="1" x14ac:dyDescent="0.25">
      <c r="A13" s="5">
        <v>1999</v>
      </c>
      <c r="B13" s="21">
        <f t="shared" si="0"/>
        <v>1600</v>
      </c>
      <c r="C13" s="21"/>
      <c r="D13" s="21">
        <v>915</v>
      </c>
      <c r="E13" s="7">
        <v>685</v>
      </c>
      <c r="G13" s="6" t="s">
        <v>0</v>
      </c>
      <c r="H13" s="6" t="s">
        <v>0</v>
      </c>
      <c r="I13" s="6"/>
      <c r="J13" s="6" t="s">
        <v>0</v>
      </c>
      <c r="K13" s="6" t="s">
        <v>0</v>
      </c>
      <c r="L13" s="6"/>
      <c r="M13" s="6" t="s">
        <v>0</v>
      </c>
      <c r="N13" s="6" t="s">
        <v>0</v>
      </c>
      <c r="O13" s="6"/>
      <c r="P13" s="21">
        <v>2696171</v>
      </c>
      <c r="Q13" s="21">
        <v>1303365.46</v>
      </c>
      <c r="R13" s="21">
        <v>1392805.62</v>
      </c>
      <c r="S13" s="21"/>
      <c r="T13" s="21">
        <v>65278</v>
      </c>
      <c r="U13" s="21">
        <v>34936</v>
      </c>
      <c r="V13" s="21">
        <v>30342</v>
      </c>
      <c r="W13" s="21"/>
      <c r="X13" s="32">
        <v>41</v>
      </c>
      <c r="Y13" s="40">
        <v>38.181420765027319</v>
      </c>
      <c r="Z13" s="40">
        <v>44.294890510948903</v>
      </c>
      <c r="AA13" s="32"/>
      <c r="AB13" s="53">
        <v>41.3</v>
      </c>
      <c r="AC13" s="52">
        <v>37.307232081520496</v>
      </c>
      <c r="AD13" s="52">
        <v>45.903553490211593</v>
      </c>
    </row>
    <row r="14" spans="1:33" s="7" customFormat="1" ht="17.25" customHeight="1" x14ac:dyDescent="0.25">
      <c r="A14" s="5">
        <v>2000</v>
      </c>
      <c r="B14" s="21">
        <f t="shared" si="0"/>
        <v>1597</v>
      </c>
      <c r="C14" s="21"/>
      <c r="D14" s="21">
        <v>921</v>
      </c>
      <c r="E14" s="7">
        <v>676</v>
      </c>
      <c r="G14" s="6" t="s">
        <v>0</v>
      </c>
      <c r="H14" s="6" t="s">
        <v>0</v>
      </c>
      <c r="I14" s="6"/>
      <c r="J14" s="6" t="s">
        <v>0</v>
      </c>
      <c r="K14" s="6" t="s">
        <v>0</v>
      </c>
      <c r="L14" s="6"/>
      <c r="M14" s="6" t="s">
        <v>0</v>
      </c>
      <c r="N14" s="6" t="s">
        <v>0</v>
      </c>
      <c r="O14" s="6"/>
      <c r="P14" s="21">
        <v>2626020</v>
      </c>
      <c r="Q14" s="21">
        <v>1314130.08</v>
      </c>
      <c r="R14" s="21">
        <v>1311890.33</v>
      </c>
      <c r="S14" s="21"/>
      <c r="T14" s="21">
        <v>60849</v>
      </c>
      <c r="U14" s="21">
        <v>33910</v>
      </c>
      <c r="V14" s="21">
        <v>26939</v>
      </c>
      <c r="W14" s="21"/>
      <c r="X14" s="32">
        <v>38</v>
      </c>
      <c r="Y14" s="40">
        <v>36.818675352877307</v>
      </c>
      <c r="Z14" s="40">
        <v>39.850591715976329</v>
      </c>
      <c r="AA14" s="32"/>
      <c r="AB14" s="6">
        <v>43.16</v>
      </c>
      <c r="AC14" s="52">
        <v>38.753467413742264</v>
      </c>
      <c r="AD14" s="52">
        <v>48.698553398418653</v>
      </c>
    </row>
    <row r="15" spans="1:33" s="7" customFormat="1" ht="13.5" customHeight="1" x14ac:dyDescent="0.25">
      <c r="A15" s="5">
        <v>2001</v>
      </c>
      <c r="B15" s="21">
        <f t="shared" si="0"/>
        <v>1797</v>
      </c>
      <c r="C15" s="21"/>
      <c r="D15" s="21">
        <v>1092</v>
      </c>
      <c r="E15" s="7">
        <v>705</v>
      </c>
      <c r="G15" s="6" t="s">
        <v>0</v>
      </c>
      <c r="H15" s="6" t="s">
        <v>0</v>
      </c>
      <c r="I15" s="6"/>
      <c r="J15" s="6" t="s">
        <v>0</v>
      </c>
      <c r="K15" s="6" t="s">
        <v>0</v>
      </c>
      <c r="L15" s="6"/>
      <c r="M15" s="6" t="s">
        <v>0</v>
      </c>
      <c r="N15" s="6" t="s">
        <v>0</v>
      </c>
      <c r="O15" s="6"/>
      <c r="P15" s="21">
        <v>3275008</v>
      </c>
      <c r="Q15" s="21">
        <v>1743455.57</v>
      </c>
      <c r="R15" s="21">
        <v>1531552.08</v>
      </c>
      <c r="S15" s="21"/>
      <c r="T15" s="21">
        <v>72886</v>
      </c>
      <c r="U15" s="21">
        <v>42653</v>
      </c>
      <c r="V15" s="21">
        <v>30233</v>
      </c>
      <c r="W15" s="21"/>
      <c r="X15" s="32">
        <v>41</v>
      </c>
      <c r="Y15" s="40">
        <v>39.05952380952381</v>
      </c>
      <c r="Z15" s="40">
        <v>42.883687943262409</v>
      </c>
      <c r="AA15" s="32"/>
      <c r="AB15" s="6">
        <v>44.93</v>
      </c>
      <c r="AC15" s="52">
        <v>40.875332801913117</v>
      </c>
      <c r="AD15" s="52">
        <v>50.658289948069992</v>
      </c>
    </row>
    <row r="16" spans="1:33" s="7" customFormat="1" ht="13.5" customHeight="1" x14ac:dyDescent="0.25">
      <c r="A16" s="5">
        <v>2002</v>
      </c>
      <c r="B16" s="21">
        <f t="shared" si="0"/>
        <v>1823</v>
      </c>
      <c r="C16" s="21"/>
      <c r="D16" s="21">
        <v>1089</v>
      </c>
      <c r="E16" s="7">
        <v>734</v>
      </c>
      <c r="G16" s="6" t="s">
        <v>0</v>
      </c>
      <c r="H16" s="6" t="s">
        <v>0</v>
      </c>
      <c r="I16" s="6"/>
      <c r="J16" s="6" t="s">
        <v>0</v>
      </c>
      <c r="K16" s="6" t="s">
        <v>0</v>
      </c>
      <c r="L16" s="6"/>
      <c r="M16" s="6" t="s">
        <v>0</v>
      </c>
      <c r="N16" s="6" t="s">
        <v>0</v>
      </c>
      <c r="O16" s="6"/>
      <c r="P16" s="21">
        <v>3581883</v>
      </c>
      <c r="Q16" s="21">
        <v>1838189.39</v>
      </c>
      <c r="R16" s="21">
        <v>1743693.38</v>
      </c>
      <c r="S16" s="21"/>
      <c r="T16" s="21">
        <v>75821</v>
      </c>
      <c r="U16" s="21">
        <v>42546</v>
      </c>
      <c r="V16" s="21">
        <v>33275</v>
      </c>
      <c r="W16" s="21"/>
      <c r="X16" s="32">
        <v>42</v>
      </c>
      <c r="Y16" s="40">
        <v>39.068870523415981</v>
      </c>
      <c r="Z16" s="40">
        <v>45.333787465940055</v>
      </c>
      <c r="AA16" s="32"/>
      <c r="AB16" s="6">
        <v>47.24</v>
      </c>
      <c r="AC16" s="52">
        <v>43.204752268133312</v>
      </c>
      <c r="AD16" s="52">
        <v>52.402505785123964</v>
      </c>
      <c r="AG16" s="7" t="s">
        <v>1</v>
      </c>
    </row>
    <row r="17" spans="1:31" s="7" customFormat="1" ht="13.5" customHeight="1" x14ac:dyDescent="0.25">
      <c r="A17" s="5">
        <v>2003</v>
      </c>
      <c r="B17" s="21">
        <v>1789</v>
      </c>
      <c r="C17" s="21"/>
      <c r="D17" s="21">
        <v>1094</v>
      </c>
      <c r="E17" s="21">
        <v>694</v>
      </c>
      <c r="F17" s="21"/>
      <c r="G17" s="6" t="s">
        <v>0</v>
      </c>
      <c r="H17" s="6" t="s">
        <v>0</v>
      </c>
      <c r="I17" s="6"/>
      <c r="J17" s="6" t="s">
        <v>0</v>
      </c>
      <c r="K17" s="6" t="s">
        <v>0</v>
      </c>
      <c r="L17" s="6"/>
      <c r="M17" s="6" t="s">
        <v>0</v>
      </c>
      <c r="N17" s="6" t="s">
        <v>0</v>
      </c>
      <c r="O17" s="6"/>
      <c r="P17" s="21">
        <v>3833456</v>
      </c>
      <c r="Q17" s="21">
        <v>2083396.21</v>
      </c>
      <c r="R17" s="21">
        <v>1750059.44</v>
      </c>
      <c r="S17" s="21"/>
      <c r="T17" s="21">
        <v>78791</v>
      </c>
      <c r="U17" s="21">
        <v>47627</v>
      </c>
      <c r="V17" s="21">
        <v>31164</v>
      </c>
      <c r="W17" s="21"/>
      <c r="X17" s="32">
        <v>44</v>
      </c>
      <c r="Y17" s="40">
        <v>43.494977168949774</v>
      </c>
      <c r="Z17" s="40">
        <v>44.904899135446684</v>
      </c>
      <c r="AA17" s="32"/>
      <c r="AB17" s="6">
        <v>48.65</v>
      </c>
      <c r="AC17" s="52">
        <v>43.744015159468368</v>
      </c>
      <c r="AD17" s="52">
        <v>56.156444615582082</v>
      </c>
    </row>
    <row r="18" spans="1:31" s="7" customFormat="1" ht="13.5" customHeight="1" x14ac:dyDescent="0.25">
      <c r="A18" s="5">
        <v>2004</v>
      </c>
      <c r="B18" s="21">
        <v>1736</v>
      </c>
      <c r="C18" s="21"/>
      <c r="D18" s="21">
        <v>1051</v>
      </c>
      <c r="E18" s="21">
        <v>683</v>
      </c>
      <c r="F18" s="21"/>
      <c r="G18" s="6" t="s">
        <v>0</v>
      </c>
      <c r="H18" s="6" t="s">
        <v>0</v>
      </c>
      <c r="I18" s="6"/>
      <c r="J18" s="6" t="s">
        <v>0</v>
      </c>
      <c r="K18" s="6" t="s">
        <v>0</v>
      </c>
      <c r="L18" s="6"/>
      <c r="M18" s="6" t="s">
        <v>0</v>
      </c>
      <c r="N18" s="6" t="s">
        <v>0</v>
      </c>
      <c r="O18" s="6"/>
      <c r="P18" s="21">
        <v>3782644</v>
      </c>
      <c r="Q18" s="21">
        <v>2226383.2400000002</v>
      </c>
      <c r="R18" s="21">
        <v>1556260.4</v>
      </c>
      <c r="S18" s="21"/>
      <c r="T18" s="21">
        <v>74512</v>
      </c>
      <c r="U18" s="21">
        <v>47326</v>
      </c>
      <c r="V18" s="21">
        <v>27186</v>
      </c>
      <c r="W18" s="21"/>
      <c r="X18" s="32">
        <v>43</v>
      </c>
      <c r="Y18" s="40">
        <v>44.94396961063628</v>
      </c>
      <c r="Z18" s="40">
        <v>39.803806734992676</v>
      </c>
      <c r="AA18" s="32"/>
      <c r="AB18" s="6">
        <v>50.77</v>
      </c>
      <c r="AC18" s="52">
        <v>47.043554071757598</v>
      </c>
      <c r="AD18" s="52">
        <v>57.244920179504156</v>
      </c>
    </row>
    <row r="19" spans="1:31" s="7" customFormat="1" ht="17.25" customHeight="1" x14ac:dyDescent="0.25">
      <c r="A19" s="5">
        <v>2005</v>
      </c>
      <c r="B19" s="21">
        <v>1938</v>
      </c>
      <c r="C19" s="21"/>
      <c r="D19" s="21">
        <v>1161</v>
      </c>
      <c r="E19" s="21">
        <v>773</v>
      </c>
      <c r="F19" s="21"/>
      <c r="G19" s="6" t="s">
        <v>0</v>
      </c>
      <c r="H19" s="6" t="s">
        <v>0</v>
      </c>
      <c r="I19" s="30"/>
      <c r="J19" s="6" t="s">
        <v>0</v>
      </c>
      <c r="K19" s="6" t="s">
        <v>0</v>
      </c>
      <c r="L19" s="6"/>
      <c r="M19" s="6" t="s">
        <v>0</v>
      </c>
      <c r="N19" s="6" t="s">
        <v>0</v>
      </c>
      <c r="O19" s="6"/>
      <c r="P19" s="21">
        <v>4183945</v>
      </c>
      <c r="Q19" s="21">
        <v>2314075.7599999998</v>
      </c>
      <c r="R19" s="21">
        <v>1869868.78</v>
      </c>
      <c r="S19" s="21"/>
      <c r="T19" s="21">
        <v>80032</v>
      </c>
      <c r="U19" s="21">
        <v>48924</v>
      </c>
      <c r="V19" s="21">
        <v>31108</v>
      </c>
      <c r="W19" s="21"/>
      <c r="X19" s="32">
        <v>41</v>
      </c>
      <c r="Y19" s="40">
        <v>42.103270223752155</v>
      </c>
      <c r="Z19" s="40">
        <v>40.087628865979383</v>
      </c>
      <c r="AA19" s="32"/>
      <c r="AB19" s="6">
        <v>52.28</v>
      </c>
      <c r="AC19" s="52">
        <v>47.299398250347473</v>
      </c>
      <c r="AD19" s="52">
        <v>60.108935965025076</v>
      </c>
    </row>
    <row r="20" spans="1:31" s="7" customFormat="1" ht="13.5" customHeight="1" x14ac:dyDescent="0.25">
      <c r="A20" s="5">
        <v>2006</v>
      </c>
      <c r="B20" s="31">
        <v>1938</v>
      </c>
      <c r="C20" s="31"/>
      <c r="D20" s="21">
        <v>1162</v>
      </c>
      <c r="E20" s="21">
        <v>766</v>
      </c>
      <c r="F20" s="21"/>
      <c r="G20" s="6" t="s">
        <v>0</v>
      </c>
      <c r="H20" s="6" t="s">
        <v>0</v>
      </c>
      <c r="I20" s="6"/>
      <c r="J20" s="6">
        <v>33</v>
      </c>
      <c r="K20" s="19">
        <v>53</v>
      </c>
      <c r="L20" s="19"/>
      <c r="M20" s="6" t="s">
        <v>0</v>
      </c>
      <c r="N20" s="6" t="s">
        <v>0</v>
      </c>
      <c r="O20" s="6"/>
      <c r="P20" s="21">
        <v>4533986</v>
      </c>
      <c r="Q20" s="21">
        <v>2383860.56</v>
      </c>
      <c r="R20" s="21">
        <v>2150125.64</v>
      </c>
      <c r="S20" s="21"/>
      <c r="T20" s="21">
        <v>88636</v>
      </c>
      <c r="U20" s="21">
        <v>50506</v>
      </c>
      <c r="V20" s="21">
        <v>38130</v>
      </c>
      <c r="W20" s="21"/>
      <c r="X20" s="32">
        <v>46</v>
      </c>
      <c r="Y20" s="40">
        <v>43.278491859468723</v>
      </c>
      <c r="Z20" s="40">
        <v>49.45525291828794</v>
      </c>
      <c r="AA20" s="32"/>
      <c r="AB20" s="6">
        <v>51.15</v>
      </c>
      <c r="AC20" s="52">
        <v>47.19955173642736</v>
      </c>
      <c r="AD20" s="52">
        <v>56.389342774718074</v>
      </c>
    </row>
    <row r="21" spans="1:31" s="7" customFormat="1" ht="13.5" customHeight="1" x14ac:dyDescent="0.25">
      <c r="A21" s="5">
        <v>2007</v>
      </c>
      <c r="B21" s="31">
        <v>1846</v>
      </c>
      <c r="C21" s="31"/>
      <c r="D21" s="21">
        <v>1102</v>
      </c>
      <c r="E21" s="21">
        <v>734</v>
      </c>
      <c r="F21" s="21"/>
      <c r="G21" s="21">
        <v>30</v>
      </c>
      <c r="H21" s="6">
        <v>4</v>
      </c>
      <c r="I21" s="6"/>
      <c r="J21" s="6">
        <v>36</v>
      </c>
      <c r="K21" s="19">
        <v>57</v>
      </c>
      <c r="L21" s="19"/>
      <c r="M21" s="6" t="s">
        <v>0</v>
      </c>
      <c r="N21" s="6" t="s">
        <v>0</v>
      </c>
      <c r="O21" s="6"/>
      <c r="P21" s="21">
        <v>4493392</v>
      </c>
      <c r="Q21" s="21">
        <v>2448684.0299999998</v>
      </c>
      <c r="R21" s="21">
        <v>2044707.8</v>
      </c>
      <c r="S21" s="21"/>
      <c r="T21" s="21">
        <v>85285</v>
      </c>
      <c r="U21" s="21">
        <v>49644</v>
      </c>
      <c r="V21" s="21">
        <v>35641</v>
      </c>
      <c r="W21" s="21"/>
      <c r="X21" s="32">
        <v>46</v>
      </c>
      <c r="Y21" s="40">
        <v>44.926696832579182</v>
      </c>
      <c r="Z21" s="40">
        <v>48.098515519568153</v>
      </c>
      <c r="AA21" s="32"/>
      <c r="AB21" s="6">
        <v>52.69</v>
      </c>
      <c r="AC21" s="52">
        <v>49.324873700749329</v>
      </c>
      <c r="AD21" s="52">
        <v>57.369540697511297</v>
      </c>
    </row>
    <row r="22" spans="1:31" s="7" customFormat="1" ht="13.5" customHeight="1" x14ac:dyDescent="0.25">
      <c r="A22" s="5">
        <v>2008</v>
      </c>
      <c r="B22" s="31">
        <v>1823</v>
      </c>
      <c r="C22" s="31"/>
      <c r="D22" s="21">
        <v>1123</v>
      </c>
      <c r="E22" s="21">
        <v>678</v>
      </c>
      <c r="F22" s="21"/>
      <c r="G22" s="21">
        <v>28</v>
      </c>
      <c r="H22" s="6">
        <v>14</v>
      </c>
      <c r="I22" s="6"/>
      <c r="J22" s="6">
        <v>40</v>
      </c>
      <c r="K22" s="19">
        <v>53</v>
      </c>
      <c r="L22" s="19"/>
      <c r="M22" s="6" t="s">
        <v>0</v>
      </c>
      <c r="N22" s="6" t="s">
        <v>0</v>
      </c>
      <c r="O22" s="6"/>
      <c r="P22" s="21">
        <v>4522959</v>
      </c>
      <c r="Q22" s="21">
        <v>2492711.7000000002</v>
      </c>
      <c r="R22" s="21">
        <v>2030247.64</v>
      </c>
      <c r="S22" s="21"/>
      <c r="T22" s="21">
        <v>86005</v>
      </c>
      <c r="U22" s="21">
        <v>51116</v>
      </c>
      <c r="V22" s="21">
        <v>34889</v>
      </c>
      <c r="W22" s="21"/>
      <c r="X22" s="32">
        <v>47</v>
      </c>
      <c r="Y22" s="40">
        <v>44.99647887323944</v>
      </c>
      <c r="Z22" s="40">
        <v>50.784570596797671</v>
      </c>
      <c r="AA22" s="32"/>
      <c r="AB22" s="6">
        <v>52.59</v>
      </c>
      <c r="AC22" s="52">
        <v>48.765781751310747</v>
      </c>
      <c r="AD22" s="52">
        <v>58.191626013929891</v>
      </c>
    </row>
    <row r="23" spans="1:31" ht="13.5" customHeight="1" x14ac:dyDescent="0.3">
      <c r="A23" s="5">
        <v>2009</v>
      </c>
      <c r="B23" s="31">
        <v>1867</v>
      </c>
      <c r="C23" s="31"/>
      <c r="D23" s="21">
        <v>1108</v>
      </c>
      <c r="E23" s="21">
        <v>732</v>
      </c>
      <c r="F23" s="21"/>
      <c r="G23" s="21">
        <v>25</v>
      </c>
      <c r="H23" s="6">
        <v>17</v>
      </c>
      <c r="I23" s="6"/>
      <c r="J23" s="6">
        <v>52</v>
      </c>
      <c r="K23" s="19">
        <v>74</v>
      </c>
      <c r="L23" s="19"/>
      <c r="M23" s="6" t="s">
        <v>0</v>
      </c>
      <c r="N23" s="6" t="s">
        <v>0</v>
      </c>
      <c r="O23" s="6"/>
      <c r="P23" s="21">
        <v>5132182</v>
      </c>
      <c r="Q23" s="21">
        <v>2729129.97</v>
      </c>
      <c r="R23" s="21">
        <v>2403051.61</v>
      </c>
      <c r="S23" s="21"/>
      <c r="T23" s="21">
        <v>92464</v>
      </c>
      <c r="U23" s="21">
        <v>53285</v>
      </c>
      <c r="V23" s="21">
        <v>39179</v>
      </c>
      <c r="W23" s="21"/>
      <c r="X23" s="32">
        <v>50</v>
      </c>
      <c r="Y23" s="40">
        <v>47.53345227475468</v>
      </c>
      <c r="Z23" s="40">
        <v>52.518766756032171</v>
      </c>
      <c r="AA23" s="32"/>
      <c r="AB23" s="53">
        <v>55.5</v>
      </c>
      <c r="AC23" s="52">
        <v>51.217602890119174</v>
      </c>
      <c r="AD23" s="52">
        <v>61.335195130044156</v>
      </c>
    </row>
    <row r="24" spans="1:31" ht="17.25" customHeight="1" x14ac:dyDescent="0.3">
      <c r="A24" s="5">
        <v>2010</v>
      </c>
      <c r="B24" s="31">
        <v>1786</v>
      </c>
      <c r="C24" s="31"/>
      <c r="D24" s="21">
        <v>1094</v>
      </c>
      <c r="E24" s="21">
        <v>672</v>
      </c>
      <c r="F24" s="21"/>
      <c r="G24" s="21">
        <v>43</v>
      </c>
      <c r="H24" s="6">
        <v>19</v>
      </c>
      <c r="I24" s="6"/>
      <c r="J24" s="6">
        <v>41</v>
      </c>
      <c r="K24" s="19">
        <v>69</v>
      </c>
      <c r="L24" s="19"/>
      <c r="M24" s="6" t="s">
        <v>0</v>
      </c>
      <c r="N24" s="6" t="s">
        <v>0</v>
      </c>
      <c r="O24" s="6"/>
      <c r="P24" s="21">
        <v>5107911</v>
      </c>
      <c r="Q24" s="21">
        <v>2967494.41</v>
      </c>
      <c r="R24" s="21">
        <v>2140416.9</v>
      </c>
      <c r="S24" s="21"/>
      <c r="T24" s="21">
        <v>88871</v>
      </c>
      <c r="U24" s="21">
        <v>54645</v>
      </c>
      <c r="V24" s="21">
        <v>34226</v>
      </c>
      <c r="W24" s="21"/>
      <c r="X24" s="32">
        <v>50</v>
      </c>
      <c r="Y24" s="40">
        <v>49.452488687782804</v>
      </c>
      <c r="Z24" s="40">
        <v>50.258443465491922</v>
      </c>
      <c r="AA24" s="32"/>
      <c r="AB24" s="6">
        <v>57.48</v>
      </c>
      <c r="AC24" s="52">
        <v>54.304957635648279</v>
      </c>
      <c r="AD24" s="52">
        <v>62.537746157891661</v>
      </c>
    </row>
    <row r="25" spans="1:31" ht="13.5" customHeight="1" x14ac:dyDescent="0.3">
      <c r="A25" s="5">
        <v>2011</v>
      </c>
      <c r="B25" s="31">
        <v>1794</v>
      </c>
      <c r="C25" s="31"/>
      <c r="D25" s="21">
        <v>1111</v>
      </c>
      <c r="E25" s="21">
        <v>669</v>
      </c>
      <c r="F25" s="21"/>
      <c r="G25" s="21">
        <v>54</v>
      </c>
      <c r="H25" s="6">
        <v>25</v>
      </c>
      <c r="I25" s="6"/>
      <c r="J25" s="6">
        <v>54</v>
      </c>
      <c r="K25" s="19">
        <v>58</v>
      </c>
      <c r="L25" s="19"/>
      <c r="M25" s="6" t="s">
        <v>0</v>
      </c>
      <c r="N25" s="6" t="s">
        <v>0</v>
      </c>
      <c r="O25" s="6"/>
      <c r="P25" s="21">
        <v>5122809</v>
      </c>
      <c r="Q25" s="21">
        <v>3014616.35</v>
      </c>
      <c r="R25" s="21">
        <v>2108192.94</v>
      </c>
      <c r="S25" s="21"/>
      <c r="T25" s="21">
        <v>88315</v>
      </c>
      <c r="U25" s="21">
        <v>54584</v>
      </c>
      <c r="V25" s="21">
        <v>33731</v>
      </c>
      <c r="W25" s="21"/>
      <c r="X25" s="32">
        <v>49</v>
      </c>
      <c r="Y25" s="40">
        <v>48.648841354723707</v>
      </c>
      <c r="Z25" s="40">
        <v>50.194940476190474</v>
      </c>
      <c r="AA25" s="32"/>
      <c r="AB25" s="6">
        <v>58.01</v>
      </c>
      <c r="AC25" s="52">
        <v>55.22893796716987</v>
      </c>
      <c r="AD25" s="52">
        <v>62.500161275977582</v>
      </c>
    </row>
    <row r="26" spans="1:31" ht="13.5" customHeight="1" x14ac:dyDescent="0.3">
      <c r="A26" s="5">
        <v>2012</v>
      </c>
      <c r="B26" s="31">
        <v>1806</v>
      </c>
      <c r="C26" s="31"/>
      <c r="D26" s="21">
        <v>1130</v>
      </c>
      <c r="E26" s="21">
        <v>646</v>
      </c>
      <c r="F26" s="21"/>
      <c r="G26" s="21">
        <v>68</v>
      </c>
      <c r="H26" s="6">
        <v>32</v>
      </c>
      <c r="I26" s="6"/>
      <c r="J26" s="6">
        <v>43</v>
      </c>
      <c r="K26" s="19">
        <v>71</v>
      </c>
      <c r="L26" s="19"/>
      <c r="M26" s="6" t="s">
        <v>0</v>
      </c>
      <c r="N26" s="6" t="s">
        <v>0</v>
      </c>
      <c r="O26" s="6"/>
      <c r="P26" s="21">
        <v>5249295</v>
      </c>
      <c r="Q26" s="21">
        <v>3151890.64</v>
      </c>
      <c r="R26" s="21">
        <v>2097404.58</v>
      </c>
      <c r="S26" s="21"/>
      <c r="T26" s="21">
        <v>86880</v>
      </c>
      <c r="U26" s="21">
        <v>55733</v>
      </c>
      <c r="V26" s="21">
        <v>31147</v>
      </c>
      <c r="W26" s="21"/>
      <c r="X26" s="32">
        <v>48</v>
      </c>
      <c r="Y26" s="40">
        <v>48.71765734265734</v>
      </c>
      <c r="Z26" s="40">
        <v>47.049848942598189</v>
      </c>
      <c r="AA26" s="32"/>
      <c r="AB26" s="6">
        <v>60.42</v>
      </c>
      <c r="AC26" s="52">
        <v>56.553399960526079</v>
      </c>
      <c r="AD26" s="52">
        <v>67.338895559764993</v>
      </c>
    </row>
    <row r="27" spans="1:31" ht="13.5" customHeight="1" x14ac:dyDescent="0.3">
      <c r="A27" s="5">
        <v>2013</v>
      </c>
      <c r="B27" s="31">
        <v>1883</v>
      </c>
      <c r="C27" s="31"/>
      <c r="D27" s="21">
        <v>1167</v>
      </c>
      <c r="E27" s="21">
        <v>687</v>
      </c>
      <c r="F27" s="21"/>
      <c r="G27" s="21">
        <v>71</v>
      </c>
      <c r="H27" s="6">
        <v>27</v>
      </c>
      <c r="I27" s="6"/>
      <c r="J27" s="6">
        <v>43</v>
      </c>
      <c r="K27" s="19">
        <v>87</v>
      </c>
      <c r="L27" s="19"/>
      <c r="M27" s="6" t="s">
        <v>0</v>
      </c>
      <c r="N27" s="6" t="s">
        <v>0</v>
      </c>
      <c r="O27" s="6"/>
      <c r="P27" s="21">
        <v>5679067</v>
      </c>
      <c r="Q27" s="21">
        <v>3338061.51</v>
      </c>
      <c r="R27" s="21">
        <v>2341005.4300000002</v>
      </c>
      <c r="S27" s="21"/>
      <c r="T27" s="21">
        <v>92877</v>
      </c>
      <c r="U27" s="21">
        <v>57652</v>
      </c>
      <c r="V27" s="21">
        <v>35225</v>
      </c>
      <c r="W27" s="21"/>
      <c r="X27" s="32">
        <v>49</v>
      </c>
      <c r="Y27" s="40">
        <v>49.023809523809526</v>
      </c>
      <c r="Z27" s="40">
        <v>49.823196605374825</v>
      </c>
      <c r="AA27" s="32"/>
      <c r="AB27" s="6">
        <v>61.15</v>
      </c>
      <c r="AC27" s="52">
        <v>57.900185769791157</v>
      </c>
      <c r="AD27" s="52">
        <v>66.458635344215764</v>
      </c>
    </row>
    <row r="28" spans="1:31" ht="13.5" customHeight="1" x14ac:dyDescent="0.3">
      <c r="A28" s="5">
        <v>2014</v>
      </c>
      <c r="B28" s="31">
        <v>1859</v>
      </c>
      <c r="C28" s="31"/>
      <c r="D28" s="21">
        <v>1134</v>
      </c>
      <c r="E28" s="21">
        <v>692</v>
      </c>
      <c r="F28" s="21"/>
      <c r="G28" s="21">
        <v>92</v>
      </c>
      <c r="H28" s="6">
        <v>39</v>
      </c>
      <c r="I28" s="6"/>
      <c r="J28" s="6">
        <v>49</v>
      </c>
      <c r="K28" s="19">
        <v>87</v>
      </c>
      <c r="L28" s="19"/>
      <c r="M28" s="6" t="s">
        <v>0</v>
      </c>
      <c r="N28" s="6" t="s">
        <v>0</v>
      </c>
      <c r="O28" s="6"/>
      <c r="P28" s="21">
        <v>6048966</v>
      </c>
      <c r="Q28" s="21">
        <v>3507584.98</v>
      </c>
      <c r="R28" s="21">
        <v>2541380.94</v>
      </c>
      <c r="S28" s="21"/>
      <c r="T28" s="21">
        <v>96459</v>
      </c>
      <c r="U28" s="21">
        <v>59550</v>
      </c>
      <c r="V28" s="21">
        <v>36909</v>
      </c>
      <c r="W28" s="21"/>
      <c r="X28" s="32">
        <v>52</v>
      </c>
      <c r="Y28" s="40">
        <v>51.737619461337964</v>
      </c>
      <c r="Z28" s="40">
        <v>52.131355932203391</v>
      </c>
      <c r="AA28" s="32"/>
      <c r="AB28" s="6">
        <v>62.71</v>
      </c>
      <c r="AC28" s="52">
        <v>58.901510999160372</v>
      </c>
      <c r="AD28" s="52">
        <v>68.855318215069488</v>
      </c>
    </row>
    <row r="29" spans="1:31" ht="17.25" customHeight="1" x14ac:dyDescent="0.3">
      <c r="A29" s="5">
        <v>2015</v>
      </c>
      <c r="B29" s="31">
        <v>1940</v>
      </c>
      <c r="C29" s="31"/>
      <c r="D29" s="21">
        <v>1235</v>
      </c>
      <c r="E29" s="21">
        <v>678</v>
      </c>
      <c r="F29" s="21"/>
      <c r="G29" s="21">
        <v>139</v>
      </c>
      <c r="H29" s="6">
        <v>46</v>
      </c>
      <c r="I29" s="6"/>
      <c r="J29" s="6">
        <v>44</v>
      </c>
      <c r="K29" s="19">
        <v>87</v>
      </c>
      <c r="L29" s="19"/>
      <c r="M29" s="6" t="s">
        <v>0</v>
      </c>
      <c r="N29" s="6" t="s">
        <v>0</v>
      </c>
      <c r="O29" s="6"/>
      <c r="P29" s="21">
        <v>6450797</v>
      </c>
      <c r="Q29" s="21">
        <v>3965639.96</v>
      </c>
      <c r="R29" s="21">
        <v>2485156.7000000002</v>
      </c>
      <c r="S29" s="21"/>
      <c r="T29" s="21">
        <v>102492</v>
      </c>
      <c r="U29" s="21">
        <v>66237</v>
      </c>
      <c r="V29" s="21">
        <v>36255</v>
      </c>
      <c r="W29" s="21"/>
      <c r="X29" s="32">
        <v>53</v>
      </c>
      <c r="Y29" s="40">
        <v>52.862729449321627</v>
      </c>
      <c r="Z29" s="40">
        <v>52.772925764192138</v>
      </c>
      <c r="AA29" s="32"/>
      <c r="AB29" s="6">
        <v>62.94</v>
      </c>
      <c r="AC29" s="52">
        <v>59.870464543985989</v>
      </c>
      <c r="AD29" s="52">
        <v>68.546592194180121</v>
      </c>
    </row>
    <row r="30" spans="1:31" ht="13.5" customHeight="1" x14ac:dyDescent="0.3">
      <c r="A30" s="5">
        <v>2016</v>
      </c>
      <c r="B30" s="31">
        <v>1924</v>
      </c>
      <c r="C30" s="31"/>
      <c r="D30" s="21">
        <v>1216</v>
      </c>
      <c r="E30" s="21">
        <v>666</v>
      </c>
      <c r="F30" s="21"/>
      <c r="G30" s="21">
        <v>153</v>
      </c>
      <c r="H30" s="6">
        <v>43</v>
      </c>
      <c r="I30" s="6"/>
      <c r="J30" s="6">
        <v>50</v>
      </c>
      <c r="K30" s="19">
        <v>63</v>
      </c>
      <c r="L30" s="19"/>
      <c r="M30" s="6" t="s">
        <v>0</v>
      </c>
      <c r="N30" s="6" t="s">
        <v>0</v>
      </c>
      <c r="O30" s="6"/>
      <c r="P30" s="21">
        <v>5850107</v>
      </c>
      <c r="Q30" s="21">
        <v>3563510.55</v>
      </c>
      <c r="R30" s="21">
        <v>2286595.9900000002</v>
      </c>
      <c r="S30" s="21"/>
      <c r="T30" s="21">
        <v>97147</v>
      </c>
      <c r="U30" s="21">
        <v>62852</v>
      </c>
      <c r="V30" s="21">
        <v>34295</v>
      </c>
      <c r="W30" s="21"/>
      <c r="X30" s="32">
        <v>50</v>
      </c>
      <c r="Y30" s="40">
        <v>50.402566158781077</v>
      </c>
      <c r="Z30" s="40">
        <v>50.657311669128511</v>
      </c>
      <c r="AA30" s="32"/>
      <c r="AB30" s="6">
        <v>60.22</v>
      </c>
      <c r="AC30" s="52">
        <v>56.696852128810534</v>
      </c>
      <c r="AD30" s="52">
        <v>66.674325411867628</v>
      </c>
      <c r="AE30" s="34"/>
    </row>
    <row r="31" spans="1:31" ht="13.5" customHeight="1" x14ac:dyDescent="0.3">
      <c r="A31" s="5">
        <v>2017</v>
      </c>
      <c r="B31" s="31">
        <v>1883</v>
      </c>
      <c r="C31" s="31"/>
      <c r="D31" s="21">
        <v>1196</v>
      </c>
      <c r="E31" s="21">
        <v>649</v>
      </c>
      <c r="F31" s="21"/>
      <c r="G31" s="21">
        <v>104</v>
      </c>
      <c r="H31" s="6">
        <v>53</v>
      </c>
      <c r="I31" s="6"/>
      <c r="J31" s="6">
        <v>43</v>
      </c>
      <c r="K31" s="19">
        <v>63</v>
      </c>
      <c r="L31" s="19"/>
      <c r="M31" s="6" t="s">
        <v>0</v>
      </c>
      <c r="N31" s="6" t="s">
        <v>0</v>
      </c>
      <c r="O31" s="6"/>
      <c r="P31" s="21">
        <v>5492957</v>
      </c>
      <c r="Q31" s="21">
        <v>3318495.28</v>
      </c>
      <c r="R31" s="21">
        <v>2174461.2200000002</v>
      </c>
      <c r="S31" s="21"/>
      <c r="T31" s="21">
        <v>93901</v>
      </c>
      <c r="U31" s="21">
        <v>59184</v>
      </c>
      <c r="V31" s="21">
        <v>34717</v>
      </c>
      <c r="W31" s="21"/>
      <c r="X31" s="32">
        <v>50</v>
      </c>
      <c r="Y31" s="40">
        <v>48.551271534044297</v>
      </c>
      <c r="Z31" s="40">
        <v>52.284638554216869</v>
      </c>
      <c r="AA31" s="32"/>
      <c r="AB31" s="53">
        <v>58.5</v>
      </c>
      <c r="AC31" s="52">
        <v>56.070817788591505</v>
      </c>
      <c r="AD31" s="52">
        <v>62.633903275052575</v>
      </c>
      <c r="AE31" s="34"/>
    </row>
    <row r="32" spans="1:31" ht="13.5" customHeight="1" x14ac:dyDescent="0.3">
      <c r="A32" s="5">
        <v>2018</v>
      </c>
      <c r="B32" s="31">
        <v>1877</v>
      </c>
      <c r="C32" s="31"/>
      <c r="D32" s="21">
        <v>1167</v>
      </c>
      <c r="E32" s="21">
        <v>656</v>
      </c>
      <c r="F32" s="21"/>
      <c r="G32" s="21">
        <v>130</v>
      </c>
      <c r="H32" s="6">
        <v>55</v>
      </c>
      <c r="I32" s="6"/>
      <c r="J32" s="6">
        <v>46</v>
      </c>
      <c r="K32" s="19">
        <v>70</v>
      </c>
      <c r="L32" s="19"/>
      <c r="M32" s="6" t="s">
        <v>0</v>
      </c>
      <c r="N32" s="6" t="s">
        <v>0</v>
      </c>
      <c r="O32" s="6"/>
      <c r="P32" s="21">
        <v>5590152</v>
      </c>
      <c r="Q32" s="21">
        <v>3486759.26</v>
      </c>
      <c r="R32" s="21">
        <v>2103392.25</v>
      </c>
      <c r="S32" s="21"/>
      <c r="T32" s="21">
        <v>97927</v>
      </c>
      <c r="U32" s="21">
        <v>63027</v>
      </c>
      <c r="V32" s="21">
        <v>34900</v>
      </c>
      <c r="W32" s="21"/>
      <c r="X32" s="32">
        <v>52</v>
      </c>
      <c r="Y32" s="40">
        <v>52.654135338345867</v>
      </c>
      <c r="Z32" s="40">
        <v>51.323529411764703</v>
      </c>
      <c r="AA32" s="32"/>
      <c r="AB32" s="6">
        <v>57.08</v>
      </c>
      <c r="AC32" s="52">
        <v>55.321675789740901</v>
      </c>
      <c r="AD32" s="52">
        <v>60.269118911174786</v>
      </c>
      <c r="AE32" s="34"/>
    </row>
    <row r="33" spans="1:31" ht="13.5" customHeight="1" x14ac:dyDescent="0.3">
      <c r="A33" s="5">
        <v>2019</v>
      </c>
      <c r="B33" s="31">
        <v>1865</v>
      </c>
      <c r="C33" s="31"/>
      <c r="D33" s="21">
        <v>1170</v>
      </c>
      <c r="E33" s="21">
        <v>650</v>
      </c>
      <c r="F33" s="21"/>
      <c r="G33" s="21">
        <v>144</v>
      </c>
      <c r="H33" s="6">
        <v>53</v>
      </c>
      <c r="I33" s="6"/>
      <c r="J33" s="6">
        <v>46</v>
      </c>
      <c r="K33" s="19">
        <v>78</v>
      </c>
      <c r="L33" s="19"/>
      <c r="M33" s="6" t="s">
        <v>0</v>
      </c>
      <c r="N33" s="6" t="s">
        <v>0</v>
      </c>
      <c r="O33" s="6"/>
      <c r="P33" s="21">
        <v>5616652</v>
      </c>
      <c r="Q33" s="21">
        <v>3448571.52</v>
      </c>
      <c r="R33" s="21">
        <v>2168080.79</v>
      </c>
      <c r="S33" s="21"/>
      <c r="T33" s="21">
        <v>97868</v>
      </c>
      <c r="U33" s="21">
        <v>62568</v>
      </c>
      <c r="V33" s="21">
        <v>35300</v>
      </c>
      <c r="W33" s="21"/>
      <c r="X33" s="32">
        <v>52</v>
      </c>
      <c r="Y33" s="40">
        <v>52.489932885906043</v>
      </c>
      <c r="Z33" s="40">
        <v>52.451708766716195</v>
      </c>
      <c r="AA33" s="32"/>
      <c r="AB33" s="6">
        <v>57.39</v>
      </c>
      <c r="AC33" s="52">
        <v>55.11717683160721</v>
      </c>
      <c r="AD33" s="52">
        <v>61.41871926345609</v>
      </c>
      <c r="AE33" s="34"/>
    </row>
    <row r="34" spans="1:31" ht="17.25" customHeight="1" x14ac:dyDescent="0.3">
      <c r="A34" s="5">
        <v>2020</v>
      </c>
      <c r="B34" s="31">
        <v>1895</v>
      </c>
      <c r="C34" s="31"/>
      <c r="D34" s="31">
        <v>1145</v>
      </c>
      <c r="E34" s="31">
        <v>603</v>
      </c>
      <c r="F34" s="31"/>
      <c r="G34" s="31">
        <v>159</v>
      </c>
      <c r="H34" s="32">
        <v>66</v>
      </c>
      <c r="I34" s="32"/>
      <c r="J34" s="32">
        <v>45</v>
      </c>
      <c r="K34" s="19">
        <v>80</v>
      </c>
      <c r="L34" s="19"/>
      <c r="M34" s="19">
        <v>58</v>
      </c>
      <c r="N34" s="19">
        <v>42</v>
      </c>
      <c r="O34" s="19"/>
      <c r="P34" s="31">
        <v>5971758</v>
      </c>
      <c r="Q34" s="31">
        <v>3759804.1900000004</v>
      </c>
      <c r="R34" s="31">
        <v>2211954.08</v>
      </c>
      <c r="S34" s="31"/>
      <c r="T34" s="31">
        <v>101252</v>
      </c>
      <c r="U34" s="31">
        <v>66519</v>
      </c>
      <c r="V34" s="31">
        <v>34733</v>
      </c>
      <c r="W34" s="31"/>
      <c r="X34" s="32">
        <v>53</v>
      </c>
      <c r="Y34" s="40">
        <v>54.212713936430319</v>
      </c>
      <c r="Z34" s="40">
        <v>51.995508982035929</v>
      </c>
      <c r="AA34" s="32"/>
      <c r="AB34" s="32">
        <v>58.98</v>
      </c>
      <c r="AC34" s="52">
        <v>56.522259655136132</v>
      </c>
      <c r="AD34" s="52">
        <v>63.684509832148102</v>
      </c>
      <c r="AE34" s="34"/>
    </row>
    <row r="35" spans="1:31" ht="13.5" customHeight="1" x14ac:dyDescent="0.3">
      <c r="A35" s="5">
        <v>2021</v>
      </c>
      <c r="B35" s="31">
        <v>2475</v>
      </c>
      <c r="C35" s="31"/>
      <c r="D35" s="31">
        <v>1224</v>
      </c>
      <c r="E35" s="31">
        <v>678</v>
      </c>
      <c r="F35" s="31"/>
      <c r="G35" s="31">
        <v>181</v>
      </c>
      <c r="H35" s="32">
        <v>67</v>
      </c>
      <c r="I35" s="32"/>
      <c r="J35" s="32">
        <v>62</v>
      </c>
      <c r="K35" s="19">
        <v>73</v>
      </c>
      <c r="L35" s="19"/>
      <c r="M35" s="19">
        <v>359</v>
      </c>
      <c r="N35" s="19">
        <v>255</v>
      </c>
      <c r="O35" s="19"/>
      <c r="P35" s="31">
        <v>7002254</v>
      </c>
      <c r="Q35" s="31">
        <v>4431721.8</v>
      </c>
      <c r="R35" s="31">
        <v>2570531.5300000003</v>
      </c>
      <c r="S35" s="31"/>
      <c r="T35" s="31">
        <v>110544</v>
      </c>
      <c r="U35" s="31">
        <v>72596</v>
      </c>
      <c r="V35" s="31">
        <v>37948</v>
      </c>
      <c r="W35" s="31"/>
      <c r="X35" s="32">
        <v>45</v>
      </c>
      <c r="Y35" s="40">
        <v>46.77577319587629</v>
      </c>
      <c r="Z35" s="40">
        <v>41.113759479956663</v>
      </c>
      <c r="AA35" s="32"/>
      <c r="AB35" s="6">
        <v>63.34</v>
      </c>
      <c r="AC35" s="52">
        <v>61.046363436001982</v>
      </c>
      <c r="AD35" s="52">
        <v>67.738261041425119</v>
      </c>
      <c r="AE35" s="34"/>
    </row>
    <row r="36" spans="1:31" ht="13.5" customHeight="1" x14ac:dyDescent="0.3">
      <c r="A36" s="5">
        <v>2022</v>
      </c>
      <c r="B36" s="31">
        <v>5492</v>
      </c>
      <c r="C36" s="31"/>
      <c r="D36" s="31">
        <v>1145</v>
      </c>
      <c r="E36" s="31">
        <v>630</v>
      </c>
      <c r="F36" s="31"/>
      <c r="G36" s="31">
        <v>157</v>
      </c>
      <c r="H36" s="32">
        <v>54</v>
      </c>
      <c r="I36" s="32"/>
      <c r="J36" s="32">
        <v>47</v>
      </c>
      <c r="K36" s="19">
        <v>89</v>
      </c>
      <c r="L36" s="19"/>
      <c r="M36" s="39">
        <v>2466</v>
      </c>
      <c r="N36" s="39">
        <v>1797</v>
      </c>
      <c r="O36" s="39"/>
      <c r="P36" s="31">
        <v>9166027</v>
      </c>
      <c r="Q36" s="31">
        <v>5464732.8399999999</v>
      </c>
      <c r="R36" s="31">
        <v>3701294.02</v>
      </c>
      <c r="S36" s="31"/>
      <c r="T36" s="31">
        <v>123153</v>
      </c>
      <c r="U36" s="31">
        <v>77878</v>
      </c>
      <c r="V36" s="31">
        <v>45275</v>
      </c>
      <c r="W36" s="31"/>
      <c r="X36" s="40">
        <v>22.424071376547705</v>
      </c>
      <c r="Y36" s="40">
        <v>24.268619507634778</v>
      </c>
      <c r="Z36" s="40">
        <v>19.831362242663161</v>
      </c>
      <c r="AA36" s="40"/>
      <c r="AB36" s="6">
        <v>74.430000000000007</v>
      </c>
      <c r="AC36" s="52">
        <v>70.170431187241576</v>
      </c>
      <c r="AD36" s="52">
        <v>81.751386416344559</v>
      </c>
      <c r="AE36" s="34"/>
    </row>
    <row r="37" spans="1:31" ht="13.5" customHeight="1" x14ac:dyDescent="0.3">
      <c r="A37" s="84">
        <v>2023</v>
      </c>
      <c r="B37" s="85">
        <v>2204</v>
      </c>
      <c r="C37" s="85"/>
      <c r="D37" s="85">
        <v>1135</v>
      </c>
      <c r="E37" s="85">
        <v>611</v>
      </c>
      <c r="F37" s="85"/>
      <c r="G37" s="85">
        <v>218</v>
      </c>
      <c r="H37" s="86">
        <v>82</v>
      </c>
      <c r="I37" s="86"/>
      <c r="J37" s="86">
        <v>60</v>
      </c>
      <c r="K37" s="87">
        <v>92</v>
      </c>
      <c r="L37" s="87"/>
      <c r="M37" s="88">
        <v>337</v>
      </c>
      <c r="N37" s="88">
        <v>120</v>
      </c>
      <c r="O37" s="88"/>
      <c r="P37" s="85">
        <v>6517935</v>
      </c>
      <c r="Q37" s="85">
        <v>3920032.34</v>
      </c>
      <c r="R37" s="85">
        <v>2597902.88</v>
      </c>
      <c r="S37" s="85"/>
      <c r="T37" s="85">
        <v>103807</v>
      </c>
      <c r="U37" s="85">
        <v>64571</v>
      </c>
      <c r="V37" s="85">
        <v>39236</v>
      </c>
      <c r="W37" s="85"/>
      <c r="X37" s="89">
        <v>47.099364791288565</v>
      </c>
      <c r="Y37" s="89">
        <v>44.257025359835502</v>
      </c>
      <c r="Z37" s="89">
        <v>52.665771812080536</v>
      </c>
      <c r="AA37" s="89"/>
      <c r="AB37" s="90">
        <v>62.788973768628317</v>
      </c>
      <c r="AC37" s="91">
        <v>60.708868377444979</v>
      </c>
      <c r="AD37" s="91">
        <v>66.21222550718727</v>
      </c>
      <c r="AE37" s="34"/>
    </row>
    <row r="38" spans="1:31" ht="13.5" customHeight="1" thickBot="1" x14ac:dyDescent="0.35">
      <c r="A38" s="84">
        <v>2024</v>
      </c>
      <c r="B38" s="85">
        <v>1889</v>
      </c>
      <c r="C38" s="85"/>
      <c r="D38" s="85">
        <v>1154</v>
      </c>
      <c r="E38" s="85">
        <v>641</v>
      </c>
      <c r="F38" s="85"/>
      <c r="G38" s="85">
        <v>203</v>
      </c>
      <c r="H38" s="86">
        <v>82</v>
      </c>
      <c r="I38" s="86"/>
      <c r="J38" s="86">
        <v>75</v>
      </c>
      <c r="K38" s="87">
        <v>82</v>
      </c>
      <c r="L38" s="87"/>
      <c r="M38" s="88" t="s">
        <v>0</v>
      </c>
      <c r="N38" s="88" t="s">
        <v>0</v>
      </c>
      <c r="O38" s="88"/>
      <c r="P38" s="85">
        <v>6568845</v>
      </c>
      <c r="Q38" s="85">
        <v>3914145</v>
      </c>
      <c r="R38" s="85">
        <v>2654700</v>
      </c>
      <c r="S38" s="85"/>
      <c r="T38" s="85">
        <v>103102</v>
      </c>
      <c r="U38" s="85">
        <v>63346</v>
      </c>
      <c r="V38" s="85">
        <v>39756</v>
      </c>
      <c r="W38" s="85"/>
      <c r="X38" s="89">
        <v>54.580201164637373</v>
      </c>
      <c r="Y38" s="89">
        <v>44.257025359835502</v>
      </c>
      <c r="Z38" s="89">
        <v>52.665771812080536</v>
      </c>
      <c r="AA38" s="89"/>
      <c r="AB38" s="90">
        <v>63.71</v>
      </c>
      <c r="AC38" s="91">
        <v>61.789931487386731</v>
      </c>
      <c r="AD38" s="91">
        <v>66.774826441291879</v>
      </c>
      <c r="AE38" s="34"/>
    </row>
    <row r="39" spans="1:31" ht="13.5" customHeight="1" x14ac:dyDescent="0.3">
      <c r="A39" s="41" t="s">
        <v>13</v>
      </c>
      <c r="B39" s="41"/>
      <c r="C39" s="41"/>
      <c r="D39" s="42"/>
      <c r="E39" s="41"/>
      <c r="F39" s="41"/>
      <c r="G39" s="41"/>
      <c r="H39" s="41"/>
      <c r="I39" s="41"/>
      <c r="J39" s="41"/>
      <c r="K39" s="43"/>
      <c r="L39" s="43"/>
      <c r="M39" s="43"/>
      <c r="N39" s="43"/>
      <c r="O39" s="43"/>
      <c r="P39" s="43"/>
      <c r="Q39" s="43"/>
      <c r="R39" s="43"/>
      <c r="S39" s="43"/>
      <c r="T39" s="43"/>
      <c r="U39" s="43"/>
      <c r="V39" s="43"/>
      <c r="W39" s="43"/>
      <c r="X39" s="43"/>
      <c r="Y39" s="43"/>
      <c r="Z39" s="43"/>
      <c r="AA39" s="43"/>
      <c r="AB39" s="43"/>
      <c r="AC39" s="43"/>
      <c r="AD39" s="43"/>
    </row>
    <row r="40" spans="1:31" ht="13.5" customHeight="1" x14ac:dyDescent="0.3">
      <c r="A40" s="37" t="s">
        <v>14</v>
      </c>
      <c r="B40" s="4"/>
      <c r="C40" s="4"/>
      <c r="D40" s="27"/>
      <c r="E40" s="4"/>
      <c r="F40" s="4"/>
      <c r="G40" s="4"/>
      <c r="H40" s="4"/>
      <c r="I40" s="4"/>
      <c r="J40" s="4"/>
    </row>
    <row r="41" spans="1:31" ht="13.5" customHeight="1" x14ac:dyDescent="0.3">
      <c r="A41" s="4" t="s">
        <v>12</v>
      </c>
    </row>
    <row r="42" spans="1:31" ht="13.5" customHeight="1" x14ac:dyDescent="0.3">
      <c r="A42" s="33" t="s">
        <v>59</v>
      </c>
      <c r="B42" s="8"/>
      <c r="C42" s="8"/>
      <c r="D42" s="28"/>
      <c r="E42" s="8"/>
      <c r="F42" s="8"/>
      <c r="G42" s="8"/>
      <c r="H42" s="8"/>
      <c r="I42" s="8"/>
      <c r="J42" s="8"/>
      <c r="K42" s="9"/>
      <c r="L42" s="9"/>
      <c r="M42" s="9"/>
      <c r="N42" s="9"/>
      <c r="O42" s="9"/>
      <c r="P42" s="9"/>
      <c r="Q42" s="9"/>
      <c r="R42" s="9"/>
      <c r="S42" s="9"/>
      <c r="T42" s="10"/>
      <c r="U42" s="10"/>
      <c r="V42" s="10"/>
      <c r="W42" s="10"/>
      <c r="X42" s="11"/>
      <c r="Y42" s="11"/>
      <c r="Z42" s="11"/>
      <c r="AA42" s="11"/>
      <c r="AB42" s="11"/>
    </row>
    <row r="43" spans="1:31" x14ac:dyDescent="0.3">
      <c r="A43" s="12"/>
      <c r="B43" s="12"/>
      <c r="C43" s="12"/>
      <c r="D43" s="13"/>
      <c r="E43" s="12"/>
      <c r="F43" s="12"/>
      <c r="G43" s="12"/>
      <c r="H43" s="12"/>
      <c r="I43" s="12"/>
      <c r="J43" s="12"/>
      <c r="K43" s="12"/>
      <c r="L43" s="12"/>
      <c r="M43" s="12"/>
      <c r="N43" s="12"/>
      <c r="O43" s="12"/>
      <c r="P43" s="13"/>
      <c r="Q43" s="13"/>
      <c r="R43" s="13"/>
      <c r="S43" s="13"/>
      <c r="T43" s="13"/>
      <c r="U43" s="13"/>
      <c r="V43" s="13"/>
      <c r="W43" s="13"/>
      <c r="X43" s="13"/>
      <c r="Y43" s="13"/>
      <c r="Z43" s="13"/>
      <c r="AA43" s="13"/>
      <c r="AB43" s="14"/>
    </row>
  </sheetData>
  <mergeCells count="12">
    <mergeCell ref="AB3:AD3"/>
    <mergeCell ref="B3:N3"/>
    <mergeCell ref="M4:N4"/>
    <mergeCell ref="P3:R3"/>
    <mergeCell ref="T3:V3"/>
    <mergeCell ref="X3:Z3"/>
    <mergeCell ref="J5:K5"/>
    <mergeCell ref="G5:H5"/>
    <mergeCell ref="M5:N5"/>
    <mergeCell ref="D4:E4"/>
    <mergeCell ref="G4:H4"/>
    <mergeCell ref="J4:K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3474-6151-4E4C-A95D-685218EEC89D}">
  <dimension ref="A1:AA102"/>
  <sheetViews>
    <sheetView showGridLines="0" workbookViewId="0">
      <selection activeCell="E43" sqref="E43"/>
    </sheetView>
  </sheetViews>
  <sheetFormatPr defaultRowHeight="12" x14ac:dyDescent="0.25"/>
  <cols>
    <col min="1" max="1" width="6.109375" style="7" customWidth="1"/>
    <col min="2" max="2" width="10.88671875" style="7" customWidth="1"/>
    <col min="3" max="3" width="14.5546875" style="7" customWidth="1"/>
    <col min="4" max="5" width="10.88671875" style="7" customWidth="1"/>
    <col min="6" max="6" width="2.33203125" style="7" customWidth="1"/>
    <col min="7" max="7" width="10.88671875" style="7" customWidth="1"/>
    <col min="8" max="8" width="15.21875" style="7" customWidth="1"/>
    <col min="9" max="10" width="10.88671875" style="7" customWidth="1"/>
    <col min="11" max="11" width="2.33203125" style="7" customWidth="1"/>
    <col min="12" max="12" width="10.88671875" style="7" customWidth="1"/>
    <col min="13" max="13" width="14.44140625" style="7" customWidth="1"/>
    <col min="14" max="15" width="10.88671875" style="7" customWidth="1"/>
    <col min="16" max="16" width="2.33203125" style="7" customWidth="1"/>
    <col min="17" max="17" width="10.88671875" style="7" customWidth="1"/>
    <col min="18" max="18" width="14.88671875" style="7" customWidth="1"/>
    <col min="19" max="20" width="10.88671875" style="7" customWidth="1"/>
    <col min="21" max="21" width="2.33203125" style="7" customWidth="1"/>
    <col min="22" max="22" width="10.88671875" style="7" customWidth="1"/>
    <col min="23" max="23" width="14.77734375" style="7" customWidth="1"/>
    <col min="24" max="25" width="10.88671875" style="7" customWidth="1"/>
    <col min="26" max="16384" width="8.88671875" style="7"/>
  </cols>
  <sheetData>
    <row r="1" spans="1:25" ht="13.8" customHeight="1" x14ac:dyDescent="0.25">
      <c r="A1" s="1" t="s">
        <v>2</v>
      </c>
    </row>
    <row r="3" spans="1:25" ht="13.8" customHeight="1" thickBot="1" x14ac:dyDescent="0.35">
      <c r="A3" s="57" t="s">
        <v>60</v>
      </c>
    </row>
    <row r="4" spans="1:25" ht="13.8" customHeight="1" x14ac:dyDescent="0.25">
      <c r="A4" s="58" t="s">
        <v>7</v>
      </c>
      <c r="B4" s="83" t="s">
        <v>46</v>
      </c>
      <c r="C4" s="83"/>
      <c r="D4" s="83"/>
      <c r="E4" s="83"/>
      <c r="F4" s="59"/>
      <c r="G4" s="83" t="s">
        <v>9</v>
      </c>
      <c r="H4" s="83"/>
      <c r="I4" s="83"/>
      <c r="J4" s="83"/>
      <c r="K4" s="59"/>
      <c r="L4" s="83" t="s">
        <v>10</v>
      </c>
      <c r="M4" s="83"/>
      <c r="N4" s="83"/>
      <c r="O4" s="83"/>
      <c r="P4" s="59"/>
      <c r="Q4" s="83" t="s">
        <v>50</v>
      </c>
      <c r="R4" s="83"/>
      <c r="S4" s="83"/>
      <c r="T4" s="83"/>
      <c r="U4" s="59"/>
      <c r="V4" s="83" t="s">
        <v>51</v>
      </c>
      <c r="W4" s="83"/>
      <c r="X4" s="83"/>
      <c r="Y4" s="83"/>
    </row>
    <row r="5" spans="1:25" ht="13.8" customHeight="1" x14ac:dyDescent="0.25">
      <c r="B5" s="19" t="s">
        <v>17</v>
      </c>
      <c r="C5" s="19" t="s">
        <v>48</v>
      </c>
      <c r="D5" s="19" t="s">
        <v>49</v>
      </c>
      <c r="E5" s="75" t="s">
        <v>18</v>
      </c>
      <c r="G5" s="19" t="s">
        <v>17</v>
      </c>
      <c r="H5" s="19" t="s">
        <v>48</v>
      </c>
      <c r="I5" s="19" t="s">
        <v>49</v>
      </c>
      <c r="J5" s="75" t="s">
        <v>18</v>
      </c>
      <c r="L5" s="19" t="s">
        <v>17</v>
      </c>
      <c r="M5" s="19" t="s">
        <v>48</v>
      </c>
      <c r="N5" s="19" t="s">
        <v>49</v>
      </c>
      <c r="O5" s="75" t="s">
        <v>18</v>
      </c>
      <c r="Q5" s="19" t="s">
        <v>17</v>
      </c>
      <c r="R5" s="19" t="s">
        <v>48</v>
      </c>
      <c r="S5" s="19" t="s">
        <v>49</v>
      </c>
      <c r="T5" s="75" t="s">
        <v>18</v>
      </c>
      <c r="V5" s="19" t="s">
        <v>17</v>
      </c>
      <c r="W5" s="19" t="s">
        <v>48</v>
      </c>
      <c r="X5" s="19" t="s">
        <v>49</v>
      </c>
      <c r="Y5" s="75" t="s">
        <v>18</v>
      </c>
    </row>
    <row r="6" spans="1:25" ht="13.8" customHeight="1" x14ac:dyDescent="0.25">
      <c r="A6" s="60"/>
      <c r="B6" s="61"/>
      <c r="C6" s="61" t="s">
        <v>47</v>
      </c>
      <c r="D6" s="61"/>
      <c r="E6" s="62"/>
      <c r="F6" s="60"/>
      <c r="G6" s="61"/>
      <c r="H6" s="61" t="s">
        <v>47</v>
      </c>
      <c r="I6" s="61"/>
      <c r="J6" s="62"/>
      <c r="K6" s="60"/>
      <c r="L6" s="61"/>
      <c r="M6" s="61" t="s">
        <v>47</v>
      </c>
      <c r="N6" s="61"/>
      <c r="O6" s="62"/>
      <c r="P6" s="60"/>
      <c r="Q6" s="61"/>
      <c r="R6" s="61" t="s">
        <v>47</v>
      </c>
      <c r="S6" s="61"/>
      <c r="T6" s="62"/>
      <c r="U6" s="60"/>
      <c r="V6" s="61"/>
      <c r="W6" s="61" t="s">
        <v>47</v>
      </c>
      <c r="X6" s="61"/>
      <c r="Y6" s="62"/>
    </row>
    <row r="7" spans="1:25" ht="17.399999999999999" customHeight="1" x14ac:dyDescent="0.25">
      <c r="A7" s="7" t="s">
        <v>19</v>
      </c>
      <c r="B7" s="20">
        <v>641</v>
      </c>
      <c r="C7" s="20">
        <v>726</v>
      </c>
      <c r="D7" s="20">
        <v>114</v>
      </c>
      <c r="E7" s="63">
        <f>SUM(B7:D7)</f>
        <v>1481</v>
      </c>
      <c r="G7" s="20">
        <v>1038211.43</v>
      </c>
      <c r="H7" s="20">
        <v>1015655.9599999998</v>
      </c>
      <c r="I7" s="20">
        <v>162625.50000000015</v>
      </c>
      <c r="J7" s="63">
        <f>SUM(G7:I7)</f>
        <v>2216492.89</v>
      </c>
      <c r="L7" s="20">
        <v>26159</v>
      </c>
      <c r="M7" s="20">
        <v>28631</v>
      </c>
      <c r="N7" s="20">
        <v>4301</v>
      </c>
      <c r="O7" s="63">
        <f>SUM(L7:N7)</f>
        <v>59091</v>
      </c>
      <c r="Q7" s="64">
        <f>L7/B7</f>
        <v>40.809672386895478</v>
      </c>
      <c r="R7" s="64">
        <f t="shared" ref="R7:T22" si="0">M7/C7</f>
        <v>39.4366391184573</v>
      </c>
      <c r="S7" s="64">
        <f t="shared" si="0"/>
        <v>37.728070175438596</v>
      </c>
      <c r="T7" s="65">
        <f t="shared" si="0"/>
        <v>39.899392302498313</v>
      </c>
      <c r="V7" s="52">
        <f>G7/L7</f>
        <v>39.688498413547919</v>
      </c>
      <c r="W7" s="52">
        <f t="shared" ref="W7:Y22" si="1">H7/M7</f>
        <v>35.473995319758302</v>
      </c>
      <c r="X7" s="52">
        <f t="shared" si="1"/>
        <v>37.811090444082808</v>
      </c>
      <c r="Y7" s="66">
        <f t="shared" si="1"/>
        <v>37.509821969504664</v>
      </c>
    </row>
    <row r="8" spans="1:25" ht="13.8" customHeight="1" x14ac:dyDescent="0.25">
      <c r="A8" s="7" t="s">
        <v>20</v>
      </c>
      <c r="B8" s="20">
        <v>630</v>
      </c>
      <c r="C8" s="20">
        <v>759</v>
      </c>
      <c r="D8" s="20">
        <v>133</v>
      </c>
      <c r="E8" s="63">
        <f t="shared" ref="E8:E37" si="2">SUM(B8:D8)</f>
        <v>1522</v>
      </c>
      <c r="G8" s="20">
        <v>975602.73</v>
      </c>
      <c r="H8" s="20">
        <v>1191687.3200000003</v>
      </c>
      <c r="I8" s="20">
        <v>182284.05000000002</v>
      </c>
      <c r="J8" s="63">
        <f t="shared" ref="J8:J37" si="3">SUM(G8:I8)</f>
        <v>2349574.1</v>
      </c>
      <c r="L8" s="20">
        <v>26485</v>
      </c>
      <c r="M8" s="20">
        <v>32947</v>
      </c>
      <c r="N8" s="20">
        <v>5253</v>
      </c>
      <c r="O8" s="63">
        <f t="shared" ref="O8:O37" si="4">SUM(L8:N8)</f>
        <v>64685</v>
      </c>
      <c r="Q8" s="64">
        <f t="shared" ref="Q8:T37" si="5">L8/B8</f>
        <v>42.039682539682538</v>
      </c>
      <c r="R8" s="64">
        <f t="shared" si="0"/>
        <v>43.408432147562586</v>
      </c>
      <c r="S8" s="64">
        <f t="shared" si="0"/>
        <v>39.496240601503757</v>
      </c>
      <c r="T8" s="65">
        <f t="shared" si="0"/>
        <v>42.5</v>
      </c>
      <c r="V8" s="52">
        <f t="shared" ref="V8:Y37" si="6">G8/L8</f>
        <v>36.836047951670757</v>
      </c>
      <c r="W8" s="52">
        <f t="shared" si="1"/>
        <v>36.169827905423872</v>
      </c>
      <c r="X8" s="52">
        <f t="shared" si="1"/>
        <v>34.700942318675047</v>
      </c>
      <c r="Y8" s="66">
        <f t="shared" si="1"/>
        <v>36.323322254000153</v>
      </c>
    </row>
    <row r="9" spans="1:25" ht="17.399999999999999" customHeight="1" x14ac:dyDescent="0.25">
      <c r="A9" s="7" t="s">
        <v>21</v>
      </c>
      <c r="B9" s="20">
        <v>682</v>
      </c>
      <c r="C9" s="20">
        <v>812</v>
      </c>
      <c r="D9" s="20">
        <v>160</v>
      </c>
      <c r="E9" s="63">
        <f t="shared" si="2"/>
        <v>1654</v>
      </c>
      <c r="G9" s="20">
        <v>992679.87</v>
      </c>
      <c r="H9" s="20">
        <v>1238509.93</v>
      </c>
      <c r="I9" s="20">
        <v>283312.63</v>
      </c>
      <c r="J9" s="63">
        <f t="shared" si="3"/>
        <v>2514502.4299999997</v>
      </c>
      <c r="L9" s="20">
        <v>26259</v>
      </c>
      <c r="M9" s="20">
        <v>33284</v>
      </c>
      <c r="N9" s="20">
        <v>7565</v>
      </c>
      <c r="O9" s="63">
        <f t="shared" si="4"/>
        <v>67108</v>
      </c>
      <c r="Q9" s="64">
        <f t="shared" si="5"/>
        <v>38.502932551319645</v>
      </c>
      <c r="R9" s="64">
        <f t="shared" si="0"/>
        <v>40.990147783251231</v>
      </c>
      <c r="S9" s="64">
        <f t="shared" si="0"/>
        <v>47.28125</v>
      </c>
      <c r="T9" s="65">
        <f t="shared" si="0"/>
        <v>40.57315598548972</v>
      </c>
      <c r="V9" s="52">
        <f t="shared" si="6"/>
        <v>37.803414829201415</v>
      </c>
      <c r="W9" s="52">
        <f t="shared" si="1"/>
        <v>37.210369246484795</v>
      </c>
      <c r="X9" s="52">
        <f t="shared" si="1"/>
        <v>37.450446794448119</v>
      </c>
      <c r="Y9" s="66">
        <f t="shared" si="1"/>
        <v>37.469488436550037</v>
      </c>
    </row>
    <row r="10" spans="1:25" ht="13.8" customHeight="1" x14ac:dyDescent="0.25">
      <c r="A10" s="7" t="s">
        <v>22</v>
      </c>
      <c r="B10" s="20">
        <v>638</v>
      </c>
      <c r="C10" s="20">
        <v>788</v>
      </c>
      <c r="D10" s="20">
        <v>152</v>
      </c>
      <c r="E10" s="63">
        <f t="shared" si="2"/>
        <v>1578</v>
      </c>
      <c r="G10" s="20">
        <v>913822.4</v>
      </c>
      <c r="H10" s="20">
        <v>1162630.94</v>
      </c>
      <c r="I10" s="20">
        <v>211206.22</v>
      </c>
      <c r="J10" s="63">
        <f t="shared" si="3"/>
        <v>2287659.56</v>
      </c>
      <c r="L10" s="20">
        <v>24144</v>
      </c>
      <c r="M10" s="20">
        <v>31123</v>
      </c>
      <c r="N10" s="20">
        <v>6016</v>
      </c>
      <c r="O10" s="63">
        <f t="shared" si="4"/>
        <v>61283</v>
      </c>
      <c r="Q10" s="64">
        <f t="shared" si="5"/>
        <v>37.843260188087775</v>
      </c>
      <c r="R10" s="64">
        <f t="shared" si="0"/>
        <v>39.496192893401016</v>
      </c>
      <c r="S10" s="64">
        <f t="shared" si="0"/>
        <v>39.578947368421055</v>
      </c>
      <c r="T10" s="65">
        <f t="shared" si="0"/>
        <v>38.835868187579216</v>
      </c>
      <c r="V10" s="52">
        <f t="shared" si="6"/>
        <v>37.848840291583834</v>
      </c>
      <c r="W10" s="52">
        <f t="shared" si="1"/>
        <v>37.356004883847959</v>
      </c>
      <c r="X10" s="52">
        <f t="shared" si="1"/>
        <v>35.10741688829787</v>
      </c>
      <c r="Y10" s="66">
        <f t="shared" si="1"/>
        <v>37.329431653150138</v>
      </c>
    </row>
    <row r="11" spans="1:25" ht="13.8" customHeight="1" x14ac:dyDescent="0.25">
      <c r="A11" s="7" t="s">
        <v>23</v>
      </c>
      <c r="B11" s="20">
        <v>664</v>
      </c>
      <c r="C11" s="20">
        <v>782</v>
      </c>
      <c r="D11" s="20">
        <v>127</v>
      </c>
      <c r="E11" s="63">
        <f t="shared" si="2"/>
        <v>1573</v>
      </c>
      <c r="G11" s="20">
        <v>956756.47999999998</v>
      </c>
      <c r="H11" s="20">
        <v>1085594.48</v>
      </c>
      <c r="I11" s="20">
        <v>211188</v>
      </c>
      <c r="J11" s="63">
        <f t="shared" si="3"/>
        <v>2253538.96</v>
      </c>
      <c r="L11" s="20">
        <v>25323</v>
      </c>
      <c r="M11" s="20">
        <v>28555</v>
      </c>
      <c r="N11" s="20">
        <v>5748</v>
      </c>
      <c r="O11" s="63">
        <f t="shared" si="4"/>
        <v>59626</v>
      </c>
      <c r="Q11" s="64">
        <f t="shared" si="5"/>
        <v>38.137048192771083</v>
      </c>
      <c r="R11" s="64">
        <f t="shared" si="0"/>
        <v>36.515345268542198</v>
      </c>
      <c r="S11" s="64">
        <f t="shared" si="0"/>
        <v>45.259842519685037</v>
      </c>
      <c r="T11" s="65">
        <f t="shared" si="0"/>
        <v>37.905912269548637</v>
      </c>
      <c r="V11" s="52">
        <f t="shared" si="6"/>
        <v>37.782114283457723</v>
      </c>
      <c r="W11" s="52">
        <f t="shared" si="1"/>
        <v>38.017666958501138</v>
      </c>
      <c r="X11" s="52">
        <f t="shared" si="1"/>
        <v>36.741127348643005</v>
      </c>
      <c r="Y11" s="66">
        <f t="shared" si="1"/>
        <v>37.794568812263108</v>
      </c>
    </row>
    <row r="12" spans="1:25" ht="13.8" customHeight="1" x14ac:dyDescent="0.25">
      <c r="A12" s="7" t="s">
        <v>24</v>
      </c>
      <c r="B12" s="20">
        <v>630</v>
      </c>
      <c r="C12" s="20">
        <v>864</v>
      </c>
      <c r="D12" s="20">
        <v>128</v>
      </c>
      <c r="E12" s="63">
        <f t="shared" si="2"/>
        <v>1622</v>
      </c>
      <c r="G12" s="20">
        <v>1001065.23</v>
      </c>
      <c r="H12" s="20">
        <v>1260740.97</v>
      </c>
      <c r="I12" s="20">
        <v>224797.08999999997</v>
      </c>
      <c r="J12" s="63">
        <f t="shared" si="3"/>
        <v>2486603.29</v>
      </c>
      <c r="L12" s="20">
        <v>25903</v>
      </c>
      <c r="M12" s="20">
        <v>32775</v>
      </c>
      <c r="N12" s="20">
        <v>5528</v>
      </c>
      <c r="O12" s="63">
        <f t="shared" si="4"/>
        <v>64206</v>
      </c>
      <c r="Q12" s="64">
        <f t="shared" si="5"/>
        <v>41.115873015873014</v>
      </c>
      <c r="R12" s="64">
        <f t="shared" si="0"/>
        <v>37.934027777777779</v>
      </c>
      <c r="S12" s="64">
        <f t="shared" si="0"/>
        <v>43.1875</v>
      </c>
      <c r="T12" s="65">
        <f t="shared" si="0"/>
        <v>39.584463625154129</v>
      </c>
      <c r="V12" s="52">
        <f t="shared" si="6"/>
        <v>38.646690730803378</v>
      </c>
      <c r="W12" s="52">
        <f t="shared" si="1"/>
        <v>38.46654370709382</v>
      </c>
      <c r="X12" s="52">
        <f t="shared" si="1"/>
        <v>40.665175470332848</v>
      </c>
      <c r="Y12" s="66">
        <f t="shared" si="1"/>
        <v>38.728518985764573</v>
      </c>
    </row>
    <row r="13" spans="1:25" ht="13.8" customHeight="1" x14ac:dyDescent="0.25">
      <c r="A13" s="7" t="s">
        <v>25</v>
      </c>
      <c r="B13" s="20">
        <v>637</v>
      </c>
      <c r="C13" s="20">
        <v>817</v>
      </c>
      <c r="D13" s="20">
        <v>146</v>
      </c>
      <c r="E13" s="63">
        <f t="shared" si="2"/>
        <v>1600</v>
      </c>
      <c r="G13" s="20">
        <v>1152348.3400000001</v>
      </c>
      <c r="H13" s="20">
        <v>1325409.8299999998</v>
      </c>
      <c r="I13" s="20">
        <v>218412.90000000011</v>
      </c>
      <c r="J13" s="63">
        <f t="shared" si="3"/>
        <v>2696171.07</v>
      </c>
      <c r="L13" s="20">
        <v>26908</v>
      </c>
      <c r="M13" s="20">
        <v>32199</v>
      </c>
      <c r="N13" s="20">
        <v>6171</v>
      </c>
      <c r="O13" s="63">
        <f t="shared" si="4"/>
        <v>65278</v>
      </c>
      <c r="Q13" s="64">
        <f t="shared" si="5"/>
        <v>42.241758241758241</v>
      </c>
      <c r="R13" s="64">
        <f t="shared" si="0"/>
        <v>39.411260709914323</v>
      </c>
      <c r="S13" s="64">
        <f t="shared" si="0"/>
        <v>42.267123287671232</v>
      </c>
      <c r="T13" s="65">
        <f t="shared" si="0"/>
        <v>40.798749999999998</v>
      </c>
      <c r="V13" s="52">
        <f t="shared" si="6"/>
        <v>42.82549204697488</v>
      </c>
      <c r="W13" s="52">
        <f t="shared" si="1"/>
        <v>41.163074319078227</v>
      </c>
      <c r="X13" s="52">
        <f t="shared" si="1"/>
        <v>35.393437044239199</v>
      </c>
      <c r="Y13" s="66">
        <f t="shared" si="1"/>
        <v>41.302905573087408</v>
      </c>
    </row>
    <row r="14" spans="1:25" ht="17.399999999999999" customHeight="1" x14ac:dyDescent="0.25">
      <c r="A14" s="7" t="s">
        <v>26</v>
      </c>
      <c r="B14" s="20">
        <v>629</v>
      </c>
      <c r="C14" s="20">
        <v>852</v>
      </c>
      <c r="D14" s="20">
        <v>116</v>
      </c>
      <c r="E14" s="63">
        <f t="shared" si="2"/>
        <v>1597</v>
      </c>
      <c r="G14" s="20">
        <v>954766.73</v>
      </c>
      <c r="H14" s="20">
        <v>1442507.51</v>
      </c>
      <c r="I14" s="20">
        <v>228746.1899999998</v>
      </c>
      <c r="J14" s="63">
        <f t="shared" si="3"/>
        <v>2626020.4300000002</v>
      </c>
      <c r="L14" s="20">
        <v>22130</v>
      </c>
      <c r="M14" s="20">
        <v>33618</v>
      </c>
      <c r="N14" s="20">
        <v>5101</v>
      </c>
      <c r="O14" s="63">
        <f t="shared" si="4"/>
        <v>60849</v>
      </c>
      <c r="Q14" s="64">
        <f t="shared" si="5"/>
        <v>35.182829888712241</v>
      </c>
      <c r="R14" s="64">
        <f t="shared" si="0"/>
        <v>39.45774647887324</v>
      </c>
      <c r="S14" s="64">
        <f t="shared" si="0"/>
        <v>43.974137931034484</v>
      </c>
      <c r="T14" s="65">
        <f t="shared" si="0"/>
        <v>38.1020663744521</v>
      </c>
      <c r="V14" s="52">
        <f t="shared" si="6"/>
        <v>43.143548576592856</v>
      </c>
      <c r="W14" s="52">
        <f t="shared" si="1"/>
        <v>42.90878428222976</v>
      </c>
      <c r="X14" s="52">
        <f t="shared" si="1"/>
        <v>44.843401293863906</v>
      </c>
      <c r="Y14" s="66">
        <f t="shared" si="1"/>
        <v>43.156344886522376</v>
      </c>
    </row>
    <row r="15" spans="1:25" ht="13.8" customHeight="1" x14ac:dyDescent="0.25">
      <c r="A15" s="7" t="s">
        <v>27</v>
      </c>
      <c r="B15" s="20">
        <v>718</v>
      </c>
      <c r="C15" s="20">
        <v>936</v>
      </c>
      <c r="D15" s="20">
        <v>143</v>
      </c>
      <c r="E15" s="63">
        <f t="shared" si="2"/>
        <v>1797</v>
      </c>
      <c r="G15" s="20">
        <v>1248335.06</v>
      </c>
      <c r="H15" s="20">
        <v>1778575.78</v>
      </c>
      <c r="I15" s="20">
        <v>248096.8</v>
      </c>
      <c r="J15" s="63">
        <f t="shared" si="3"/>
        <v>3275007.6399999997</v>
      </c>
      <c r="L15" s="20">
        <v>26791</v>
      </c>
      <c r="M15" s="20">
        <v>39805</v>
      </c>
      <c r="N15" s="20">
        <v>6290</v>
      </c>
      <c r="O15" s="63">
        <f t="shared" si="4"/>
        <v>72886</v>
      </c>
      <c r="Q15" s="64">
        <f t="shared" si="5"/>
        <v>37.313370473537603</v>
      </c>
      <c r="R15" s="64">
        <f t="shared" si="0"/>
        <v>42.526709401709404</v>
      </c>
      <c r="S15" s="64">
        <f t="shared" si="0"/>
        <v>43.986013986013987</v>
      </c>
      <c r="T15" s="65">
        <f t="shared" si="0"/>
        <v>40.559821925431272</v>
      </c>
      <c r="V15" s="52">
        <f t="shared" si="6"/>
        <v>46.595314098017994</v>
      </c>
      <c r="W15" s="52">
        <f t="shared" si="1"/>
        <v>44.682220324079893</v>
      </c>
      <c r="X15" s="52">
        <f t="shared" si="1"/>
        <v>39.443052464228934</v>
      </c>
      <c r="Y15" s="66">
        <f t="shared" si="1"/>
        <v>44.933288148615645</v>
      </c>
    </row>
    <row r="16" spans="1:25" ht="13.8" customHeight="1" x14ac:dyDescent="0.25">
      <c r="A16" s="7" t="s">
        <v>28</v>
      </c>
      <c r="B16" s="20">
        <v>748</v>
      </c>
      <c r="C16" s="20">
        <v>926</v>
      </c>
      <c r="D16" s="20">
        <v>149</v>
      </c>
      <c r="E16" s="63">
        <f t="shared" si="2"/>
        <v>1823</v>
      </c>
      <c r="G16" s="20">
        <v>1580470.2</v>
      </c>
      <c r="H16" s="20">
        <v>1783111.7400000002</v>
      </c>
      <c r="I16" s="20">
        <v>218300.83000000002</v>
      </c>
      <c r="J16" s="63">
        <f t="shared" si="3"/>
        <v>3581882.7700000005</v>
      </c>
      <c r="L16" s="20">
        <v>31484</v>
      </c>
      <c r="M16" s="20">
        <v>38582</v>
      </c>
      <c r="N16" s="20">
        <v>5755</v>
      </c>
      <c r="O16" s="63">
        <f t="shared" si="4"/>
        <v>75821</v>
      </c>
      <c r="Q16" s="64">
        <f t="shared" si="5"/>
        <v>42.090909090909093</v>
      </c>
      <c r="R16" s="64">
        <f t="shared" si="0"/>
        <v>41.665226781857449</v>
      </c>
      <c r="S16" s="64">
        <f t="shared" si="0"/>
        <v>38.624161073825505</v>
      </c>
      <c r="T16" s="65">
        <f t="shared" si="0"/>
        <v>41.591332967635765</v>
      </c>
      <c r="V16" s="52">
        <f t="shared" si="6"/>
        <v>50.199155126413416</v>
      </c>
      <c r="W16" s="52">
        <f t="shared" si="1"/>
        <v>46.216156238660524</v>
      </c>
      <c r="X16" s="52">
        <f t="shared" si="1"/>
        <v>37.932377063423111</v>
      </c>
      <c r="Y16" s="66">
        <f t="shared" si="1"/>
        <v>47.241302145843505</v>
      </c>
    </row>
    <row r="17" spans="1:25" ht="13.8" customHeight="1" x14ac:dyDescent="0.25">
      <c r="A17" s="7" t="s">
        <v>29</v>
      </c>
      <c r="B17" s="20">
        <v>691</v>
      </c>
      <c r="C17" s="20">
        <v>947</v>
      </c>
      <c r="D17" s="20">
        <v>151</v>
      </c>
      <c r="E17" s="63">
        <f t="shared" si="2"/>
        <v>1789</v>
      </c>
      <c r="G17" s="20">
        <v>1447240.53</v>
      </c>
      <c r="H17" s="20">
        <v>2079326.6199999999</v>
      </c>
      <c r="I17" s="20">
        <v>306888.5</v>
      </c>
      <c r="J17" s="63">
        <f t="shared" si="3"/>
        <v>3833455.65</v>
      </c>
      <c r="L17" s="20">
        <v>30085</v>
      </c>
      <c r="M17" s="20">
        <v>41975</v>
      </c>
      <c r="N17" s="20">
        <v>6731</v>
      </c>
      <c r="O17" s="63">
        <f t="shared" si="4"/>
        <v>78791</v>
      </c>
      <c r="Q17" s="64">
        <f t="shared" si="5"/>
        <v>43.538350217076697</v>
      </c>
      <c r="R17" s="64">
        <f t="shared" si="0"/>
        <v>44.324181626187965</v>
      </c>
      <c r="S17" s="64">
        <f t="shared" si="0"/>
        <v>44.576158940397349</v>
      </c>
      <c r="T17" s="65">
        <f t="shared" si="0"/>
        <v>44.04192286193404</v>
      </c>
      <c r="V17" s="52">
        <f t="shared" si="6"/>
        <v>48.10505334884494</v>
      </c>
      <c r="W17" s="52">
        <f t="shared" si="1"/>
        <v>49.537263132817152</v>
      </c>
      <c r="X17" s="52">
        <f t="shared" si="1"/>
        <v>45.593299658297433</v>
      </c>
      <c r="Y17" s="66">
        <f t="shared" si="1"/>
        <v>48.653471208640582</v>
      </c>
    </row>
    <row r="18" spans="1:25" ht="13.8" customHeight="1" x14ac:dyDescent="0.25">
      <c r="A18" s="7" t="s">
        <v>30</v>
      </c>
      <c r="B18" s="20">
        <v>690</v>
      </c>
      <c r="C18" s="20">
        <v>917</v>
      </c>
      <c r="D18" s="20">
        <v>129</v>
      </c>
      <c r="E18" s="63">
        <f t="shared" si="2"/>
        <v>1736</v>
      </c>
      <c r="G18" s="20">
        <v>1350351.8</v>
      </c>
      <c r="H18" s="20">
        <v>2120193.15</v>
      </c>
      <c r="I18" s="20">
        <v>312098.69</v>
      </c>
      <c r="J18" s="63">
        <f t="shared" si="3"/>
        <v>3782643.64</v>
      </c>
      <c r="L18" s="20">
        <v>27061</v>
      </c>
      <c r="M18" s="20">
        <v>41932</v>
      </c>
      <c r="N18" s="20">
        <v>5519</v>
      </c>
      <c r="O18" s="63">
        <f t="shared" si="4"/>
        <v>74512</v>
      </c>
      <c r="Q18" s="64">
        <f t="shared" si="5"/>
        <v>39.218840579710147</v>
      </c>
      <c r="R18" s="64">
        <f t="shared" si="0"/>
        <v>45.727371864776444</v>
      </c>
      <c r="S18" s="64">
        <f t="shared" si="0"/>
        <v>42.782945736434108</v>
      </c>
      <c r="T18" s="65">
        <f t="shared" si="0"/>
        <v>42.921658986175117</v>
      </c>
      <c r="V18" s="52">
        <f t="shared" si="6"/>
        <v>49.900291933040172</v>
      </c>
      <c r="W18" s="52">
        <f t="shared" si="1"/>
        <v>50.562652628064484</v>
      </c>
      <c r="X18" s="52">
        <f t="shared" si="1"/>
        <v>56.549862293893824</v>
      </c>
      <c r="Y18" s="66">
        <f t="shared" si="1"/>
        <v>50.765563130770886</v>
      </c>
    </row>
    <row r="19" spans="1:25" ht="17.399999999999999" customHeight="1" x14ac:dyDescent="0.25">
      <c r="A19" s="7" t="s">
        <v>31</v>
      </c>
      <c r="B19" s="20">
        <v>782</v>
      </c>
      <c r="C19" s="20">
        <v>1007</v>
      </c>
      <c r="D19" s="20">
        <v>149</v>
      </c>
      <c r="E19" s="63">
        <f t="shared" si="2"/>
        <v>1938</v>
      </c>
      <c r="G19" s="20">
        <v>1721430.4</v>
      </c>
      <c r="H19" s="20">
        <v>2153241.7300000004</v>
      </c>
      <c r="I19" s="20">
        <v>309272.41000000003</v>
      </c>
      <c r="J19" s="63">
        <f t="shared" si="3"/>
        <v>4183944.5400000005</v>
      </c>
      <c r="L19" s="20">
        <v>32838</v>
      </c>
      <c r="M19" s="20">
        <v>40869</v>
      </c>
      <c r="N19" s="20">
        <v>6325</v>
      </c>
      <c r="O19" s="63">
        <f t="shared" si="4"/>
        <v>80032</v>
      </c>
      <c r="Q19" s="64">
        <f t="shared" si="5"/>
        <v>41.992327365728897</v>
      </c>
      <c r="R19" s="64">
        <f t="shared" si="0"/>
        <v>40.584905660377359</v>
      </c>
      <c r="S19" s="64">
        <f t="shared" si="0"/>
        <v>42.449664429530202</v>
      </c>
      <c r="T19" s="65">
        <f t="shared" si="0"/>
        <v>41.296181630546954</v>
      </c>
      <c r="V19" s="52">
        <f t="shared" si="6"/>
        <v>52.421901455630667</v>
      </c>
      <c r="W19" s="52">
        <f t="shared" si="1"/>
        <v>52.68643054637991</v>
      </c>
      <c r="X19" s="52">
        <f t="shared" si="1"/>
        <v>48.896823715415024</v>
      </c>
      <c r="Y19" s="66">
        <f t="shared" si="1"/>
        <v>52.278395391843269</v>
      </c>
    </row>
    <row r="20" spans="1:25" ht="13.8" customHeight="1" x14ac:dyDescent="0.25">
      <c r="A20" s="7" t="s">
        <v>32</v>
      </c>
      <c r="B20" s="20">
        <v>771</v>
      </c>
      <c r="C20" s="20">
        <v>1011</v>
      </c>
      <c r="D20" s="20">
        <v>156</v>
      </c>
      <c r="E20" s="63">
        <f t="shared" si="2"/>
        <v>1938</v>
      </c>
      <c r="G20" s="20">
        <v>1910736.08</v>
      </c>
      <c r="H20" s="20">
        <v>2229937.08</v>
      </c>
      <c r="I20" s="20">
        <v>393313.04000000004</v>
      </c>
      <c r="J20" s="63">
        <f t="shared" si="3"/>
        <v>4533986.2</v>
      </c>
      <c r="L20" s="20">
        <v>36413</v>
      </c>
      <c r="M20" s="20">
        <v>44074</v>
      </c>
      <c r="N20" s="20">
        <v>8149</v>
      </c>
      <c r="O20" s="63">
        <f t="shared" si="4"/>
        <v>88636</v>
      </c>
      <c r="Q20" s="64">
        <f t="shared" si="5"/>
        <v>47.228274967574578</v>
      </c>
      <c r="R20" s="64">
        <f t="shared" si="0"/>
        <v>43.594460929772502</v>
      </c>
      <c r="S20" s="64">
        <f t="shared" si="0"/>
        <v>52.237179487179489</v>
      </c>
      <c r="T20" s="65">
        <f t="shared" si="0"/>
        <v>45.735810113519094</v>
      </c>
      <c r="V20" s="52">
        <f t="shared" si="6"/>
        <v>52.474008733144757</v>
      </c>
      <c r="W20" s="52">
        <f t="shared" si="1"/>
        <v>50.59529609293461</v>
      </c>
      <c r="X20" s="52">
        <f t="shared" si="1"/>
        <v>48.265190820959631</v>
      </c>
      <c r="Y20" s="66">
        <f t="shared" si="1"/>
        <v>51.152874678460222</v>
      </c>
    </row>
    <row r="21" spans="1:25" ht="13.8" customHeight="1" x14ac:dyDescent="0.25">
      <c r="A21" s="7" t="s">
        <v>33</v>
      </c>
      <c r="B21" s="20">
        <v>734</v>
      </c>
      <c r="C21" s="20">
        <v>990</v>
      </c>
      <c r="D21" s="20">
        <v>122</v>
      </c>
      <c r="E21" s="63">
        <f t="shared" si="2"/>
        <v>1846</v>
      </c>
      <c r="G21" s="20">
        <v>1763451.05</v>
      </c>
      <c r="H21" s="20">
        <v>2380588.2199999997</v>
      </c>
      <c r="I21" s="20">
        <v>349352.56</v>
      </c>
      <c r="J21" s="63">
        <f t="shared" si="3"/>
        <v>4493391.8299999991</v>
      </c>
      <c r="L21" s="20">
        <v>33879</v>
      </c>
      <c r="M21" s="20">
        <v>45315</v>
      </c>
      <c r="N21" s="20">
        <v>6091</v>
      </c>
      <c r="O21" s="63">
        <f t="shared" si="4"/>
        <v>85285</v>
      </c>
      <c r="Q21" s="64">
        <f t="shared" si="5"/>
        <v>46.156675749318801</v>
      </c>
      <c r="R21" s="64">
        <f t="shared" si="0"/>
        <v>45.772727272727273</v>
      </c>
      <c r="S21" s="64">
        <f t="shared" si="0"/>
        <v>49.92622950819672</v>
      </c>
      <c r="T21" s="65">
        <f t="shared" si="0"/>
        <v>46.199891657638133</v>
      </c>
      <c r="V21" s="52">
        <f t="shared" si="6"/>
        <v>52.051449275362323</v>
      </c>
      <c r="W21" s="52">
        <f t="shared" si="1"/>
        <v>52.534220898157336</v>
      </c>
      <c r="X21" s="52">
        <f t="shared" si="1"/>
        <v>57.35553439500903</v>
      </c>
      <c r="Y21" s="66">
        <f t="shared" si="1"/>
        <v>52.686777627953326</v>
      </c>
    </row>
    <row r="22" spans="1:25" ht="13.8" customHeight="1" x14ac:dyDescent="0.25">
      <c r="A22" s="7" t="s">
        <v>34</v>
      </c>
      <c r="B22" s="20">
        <v>731</v>
      </c>
      <c r="C22" s="20">
        <v>968</v>
      </c>
      <c r="D22" s="20">
        <v>124</v>
      </c>
      <c r="E22" s="63">
        <f t="shared" si="2"/>
        <v>1823</v>
      </c>
      <c r="G22" s="20">
        <v>1766099.24</v>
      </c>
      <c r="H22" s="20">
        <v>2398081.6199999996</v>
      </c>
      <c r="I22" s="20">
        <v>358778.48</v>
      </c>
      <c r="J22" s="63">
        <f t="shared" si="3"/>
        <v>4522959.34</v>
      </c>
      <c r="L22" s="20">
        <v>34196</v>
      </c>
      <c r="M22" s="20">
        <v>45458</v>
      </c>
      <c r="N22" s="20">
        <v>6351</v>
      </c>
      <c r="O22" s="63">
        <f t="shared" si="4"/>
        <v>86005</v>
      </c>
      <c r="Q22" s="64">
        <f t="shared" si="5"/>
        <v>46.779753761969907</v>
      </c>
      <c r="R22" s="64">
        <f t="shared" si="0"/>
        <v>46.960743801652896</v>
      </c>
      <c r="S22" s="64">
        <f t="shared" si="0"/>
        <v>51.217741935483872</v>
      </c>
      <c r="T22" s="65">
        <f t="shared" si="0"/>
        <v>47.177729018102028</v>
      </c>
      <c r="V22" s="52">
        <f t="shared" si="6"/>
        <v>51.646369165984325</v>
      </c>
      <c r="W22" s="52">
        <f t="shared" si="1"/>
        <v>52.753786352237221</v>
      </c>
      <c r="X22" s="52">
        <f t="shared" si="1"/>
        <v>56.491651708392375</v>
      </c>
      <c r="Y22" s="66">
        <f t="shared" si="1"/>
        <v>52.589492936457184</v>
      </c>
    </row>
    <row r="23" spans="1:25" ht="13.8" customHeight="1" x14ac:dyDescent="0.25">
      <c r="A23" s="7" t="s">
        <v>35</v>
      </c>
      <c r="B23" s="20">
        <v>750</v>
      </c>
      <c r="C23" s="20">
        <v>986</v>
      </c>
      <c r="D23" s="20">
        <v>131</v>
      </c>
      <c r="E23" s="63">
        <f t="shared" si="2"/>
        <v>1867</v>
      </c>
      <c r="G23" s="20">
        <v>2072878.62</v>
      </c>
      <c r="H23" s="20">
        <v>2550987.7599999998</v>
      </c>
      <c r="I23" s="20">
        <v>508315.19999999995</v>
      </c>
      <c r="J23" s="63">
        <f t="shared" si="3"/>
        <v>5132181.58</v>
      </c>
      <c r="L23" s="20">
        <v>37438</v>
      </c>
      <c r="M23" s="20">
        <v>46998</v>
      </c>
      <c r="N23" s="20">
        <v>8028</v>
      </c>
      <c r="O23" s="63">
        <f t="shared" si="4"/>
        <v>92464</v>
      </c>
      <c r="Q23" s="64">
        <f t="shared" si="5"/>
        <v>49.917333333333332</v>
      </c>
      <c r="R23" s="64">
        <f t="shared" si="5"/>
        <v>47.665314401622716</v>
      </c>
      <c r="S23" s="64">
        <f t="shared" si="5"/>
        <v>61.282442748091604</v>
      </c>
      <c r="T23" s="65">
        <f t="shared" si="5"/>
        <v>49.52544188537761</v>
      </c>
      <c r="V23" s="52">
        <f t="shared" si="6"/>
        <v>55.368305465035526</v>
      </c>
      <c r="W23" s="52">
        <f t="shared" si="6"/>
        <v>54.278645048725473</v>
      </c>
      <c r="X23" s="52">
        <f t="shared" si="6"/>
        <v>63.317787742899846</v>
      </c>
      <c r="Y23" s="66">
        <f t="shared" si="6"/>
        <v>55.504645916248485</v>
      </c>
    </row>
    <row r="24" spans="1:25" ht="17.399999999999999" customHeight="1" x14ac:dyDescent="0.25">
      <c r="A24" s="7" t="s">
        <v>36</v>
      </c>
      <c r="B24" s="20">
        <v>706</v>
      </c>
      <c r="C24" s="20">
        <v>947</v>
      </c>
      <c r="D24" s="20">
        <v>133</v>
      </c>
      <c r="E24" s="63">
        <f t="shared" si="2"/>
        <v>1786</v>
      </c>
      <c r="G24" s="20">
        <v>2106477.36</v>
      </c>
      <c r="H24" s="20">
        <v>2570470.36</v>
      </c>
      <c r="I24" s="20">
        <v>430963.59</v>
      </c>
      <c r="J24" s="63">
        <f t="shared" si="3"/>
        <v>5107911.3099999996</v>
      </c>
      <c r="L24" s="20">
        <v>37258</v>
      </c>
      <c r="M24" s="20">
        <v>44388</v>
      </c>
      <c r="N24" s="20">
        <v>7225</v>
      </c>
      <c r="O24" s="63">
        <f t="shared" si="4"/>
        <v>88871</v>
      </c>
      <c r="Q24" s="64">
        <f t="shared" si="5"/>
        <v>52.773371104815865</v>
      </c>
      <c r="R24" s="64">
        <f t="shared" si="5"/>
        <v>46.872228088701164</v>
      </c>
      <c r="S24" s="64">
        <f t="shared" si="5"/>
        <v>54.323308270676691</v>
      </c>
      <c r="T24" s="65">
        <f t="shared" si="5"/>
        <v>49.75979843225084</v>
      </c>
      <c r="V24" s="52">
        <f t="shared" si="6"/>
        <v>56.537585484996505</v>
      </c>
      <c r="W24" s="52">
        <f t="shared" si="6"/>
        <v>57.909127692169051</v>
      </c>
      <c r="X24" s="52">
        <f t="shared" si="6"/>
        <v>59.648939792387544</v>
      </c>
      <c r="Y24" s="66">
        <f t="shared" si="6"/>
        <v>57.475569195800652</v>
      </c>
    </row>
    <row r="25" spans="1:25" ht="13.8" customHeight="1" x14ac:dyDescent="0.25">
      <c r="A25" s="7" t="s">
        <v>37</v>
      </c>
      <c r="B25" s="20">
        <v>675</v>
      </c>
      <c r="C25" s="20">
        <v>985</v>
      </c>
      <c r="D25" s="20">
        <v>134</v>
      </c>
      <c r="E25" s="63">
        <f t="shared" si="2"/>
        <v>1794</v>
      </c>
      <c r="G25" s="20">
        <v>2009191.67</v>
      </c>
      <c r="H25" s="20">
        <v>2689540.0300000003</v>
      </c>
      <c r="I25" s="20">
        <v>424077.58999999997</v>
      </c>
      <c r="J25" s="63">
        <f t="shared" si="3"/>
        <v>5122809.29</v>
      </c>
      <c r="L25" s="20">
        <v>33547</v>
      </c>
      <c r="M25" s="20">
        <v>47232</v>
      </c>
      <c r="N25" s="20">
        <v>7536</v>
      </c>
      <c r="O25" s="63">
        <f t="shared" si="4"/>
        <v>88315</v>
      </c>
      <c r="Q25" s="64">
        <f t="shared" si="5"/>
        <v>49.699259259259257</v>
      </c>
      <c r="R25" s="64">
        <f t="shared" si="5"/>
        <v>47.951269035532995</v>
      </c>
      <c r="S25" s="64">
        <f t="shared" si="5"/>
        <v>56.238805970149251</v>
      </c>
      <c r="T25" s="65">
        <f t="shared" si="5"/>
        <v>49.227982162764775</v>
      </c>
      <c r="V25" s="52">
        <f t="shared" si="6"/>
        <v>59.891843383909141</v>
      </c>
      <c r="W25" s="52">
        <f t="shared" si="6"/>
        <v>56.943174754403799</v>
      </c>
      <c r="X25" s="52">
        <f t="shared" si="6"/>
        <v>56.273565552016983</v>
      </c>
      <c r="Y25" s="66">
        <f t="shared" si="6"/>
        <v>58.006106437185075</v>
      </c>
    </row>
    <row r="26" spans="1:25" ht="13.8" customHeight="1" x14ac:dyDescent="0.25">
      <c r="A26" s="7" t="s">
        <v>38</v>
      </c>
      <c r="B26" s="20">
        <v>704</v>
      </c>
      <c r="C26" s="20">
        <v>993</v>
      </c>
      <c r="D26" s="20">
        <v>109</v>
      </c>
      <c r="E26" s="63">
        <f t="shared" si="2"/>
        <v>1806</v>
      </c>
      <c r="G26" s="20">
        <v>2196534.7799999998</v>
      </c>
      <c r="H26" s="20">
        <v>2680664.75</v>
      </c>
      <c r="I26" s="20">
        <v>372095.69000000006</v>
      </c>
      <c r="J26" s="63">
        <f t="shared" si="3"/>
        <v>5249295.22</v>
      </c>
      <c r="L26" s="20">
        <v>35377</v>
      </c>
      <c r="M26" s="20">
        <v>45585</v>
      </c>
      <c r="N26" s="20">
        <v>5918</v>
      </c>
      <c r="O26" s="63">
        <f t="shared" si="4"/>
        <v>86880</v>
      </c>
      <c r="Q26" s="64">
        <f t="shared" si="5"/>
        <v>50.251420454545453</v>
      </c>
      <c r="R26" s="64">
        <f t="shared" si="5"/>
        <v>45.90634441087613</v>
      </c>
      <c r="S26" s="64">
        <f t="shared" si="5"/>
        <v>54.293577981651374</v>
      </c>
      <c r="T26" s="65">
        <f t="shared" si="5"/>
        <v>48.106312292358801</v>
      </c>
      <c r="V26" s="52">
        <f t="shared" si="6"/>
        <v>62.089345620035608</v>
      </c>
      <c r="W26" s="52">
        <f t="shared" si="6"/>
        <v>58.805851705604915</v>
      </c>
      <c r="X26" s="52">
        <f t="shared" si="6"/>
        <v>62.875243325447798</v>
      </c>
      <c r="Y26" s="66">
        <f t="shared" si="6"/>
        <v>60.420064686924491</v>
      </c>
    </row>
    <row r="27" spans="1:25" ht="13.8" customHeight="1" x14ac:dyDescent="0.25">
      <c r="A27" s="7" t="s">
        <v>39</v>
      </c>
      <c r="B27" s="20">
        <v>721</v>
      </c>
      <c r="C27" s="20">
        <v>1045</v>
      </c>
      <c r="D27" s="20">
        <v>117</v>
      </c>
      <c r="E27" s="63">
        <f t="shared" si="2"/>
        <v>1883</v>
      </c>
      <c r="G27" s="20">
        <v>2178649.92</v>
      </c>
      <c r="H27" s="20">
        <v>3141657.5</v>
      </c>
      <c r="I27" s="20">
        <v>358759.52</v>
      </c>
      <c r="J27" s="63">
        <f t="shared" si="3"/>
        <v>5679066.9399999995</v>
      </c>
      <c r="L27" s="20">
        <v>35510</v>
      </c>
      <c r="M27" s="20">
        <v>51050</v>
      </c>
      <c r="N27" s="20">
        <v>6317</v>
      </c>
      <c r="O27" s="63">
        <f t="shared" si="4"/>
        <v>92877</v>
      </c>
      <c r="Q27" s="64">
        <f t="shared" si="5"/>
        <v>49.25104022191401</v>
      </c>
      <c r="R27" s="64">
        <f t="shared" si="5"/>
        <v>48.851674641148328</v>
      </c>
      <c r="S27" s="64">
        <f t="shared" si="5"/>
        <v>53.991452991452988</v>
      </c>
      <c r="T27" s="65">
        <f t="shared" si="5"/>
        <v>49.323951141795007</v>
      </c>
      <c r="V27" s="52">
        <f t="shared" si="6"/>
        <v>61.353137707687971</v>
      </c>
      <c r="W27" s="52">
        <f t="shared" si="6"/>
        <v>61.54079333986288</v>
      </c>
      <c r="X27" s="52">
        <f t="shared" si="6"/>
        <v>56.792705398132028</v>
      </c>
      <c r="Y27" s="66">
        <f t="shared" si="6"/>
        <v>61.146106571056336</v>
      </c>
    </row>
    <row r="28" spans="1:25" ht="13.8" customHeight="1" x14ac:dyDescent="0.25">
      <c r="A28" s="7" t="s">
        <v>40</v>
      </c>
      <c r="B28" s="20">
        <v>698</v>
      </c>
      <c r="C28" s="20">
        <v>1034</v>
      </c>
      <c r="D28" s="20">
        <v>127</v>
      </c>
      <c r="E28" s="63">
        <f t="shared" si="2"/>
        <v>1859</v>
      </c>
      <c r="G28" s="20">
        <v>2148085.87</v>
      </c>
      <c r="H28" s="20">
        <v>3426560.34</v>
      </c>
      <c r="I28" s="20">
        <v>474319.70999999996</v>
      </c>
      <c r="J28" s="63">
        <f t="shared" si="3"/>
        <v>6048965.9199999999</v>
      </c>
      <c r="L28" s="20">
        <v>35585</v>
      </c>
      <c r="M28" s="20">
        <v>53522</v>
      </c>
      <c r="N28" s="20">
        <v>7352</v>
      </c>
      <c r="O28" s="63">
        <f t="shared" si="4"/>
        <v>96459</v>
      </c>
      <c r="Q28" s="64">
        <f t="shared" si="5"/>
        <v>50.98137535816619</v>
      </c>
      <c r="R28" s="64">
        <f t="shared" si="5"/>
        <v>51.762088974854933</v>
      </c>
      <c r="S28" s="64">
        <f t="shared" si="5"/>
        <v>57.889763779527556</v>
      </c>
      <c r="T28" s="65">
        <f t="shared" si="5"/>
        <v>51.887573964497044</v>
      </c>
      <c r="V28" s="52">
        <f t="shared" si="6"/>
        <v>60.364925389911484</v>
      </c>
      <c r="W28" s="52">
        <f t="shared" si="6"/>
        <v>64.021530211875486</v>
      </c>
      <c r="X28" s="52">
        <f t="shared" si="6"/>
        <v>64.515738574537536</v>
      </c>
      <c r="Y28" s="66">
        <f t="shared" si="6"/>
        <v>62.710228387190412</v>
      </c>
    </row>
    <row r="29" spans="1:25" ht="17.399999999999999" customHeight="1" x14ac:dyDescent="0.25">
      <c r="A29" s="7" t="s">
        <v>41</v>
      </c>
      <c r="B29" s="20">
        <v>752</v>
      </c>
      <c r="C29" s="20">
        <v>1059</v>
      </c>
      <c r="D29" s="20">
        <v>129</v>
      </c>
      <c r="E29" s="63">
        <f t="shared" si="2"/>
        <v>1940</v>
      </c>
      <c r="G29" s="20">
        <v>2422866.1800000002</v>
      </c>
      <c r="H29" s="20">
        <v>3664667.97</v>
      </c>
      <c r="I29" s="20">
        <v>363262.50999999995</v>
      </c>
      <c r="J29" s="63">
        <f t="shared" si="3"/>
        <v>6450796.6600000001</v>
      </c>
      <c r="L29" s="20">
        <v>38754</v>
      </c>
      <c r="M29" s="20">
        <v>57986</v>
      </c>
      <c r="N29" s="20">
        <v>5752</v>
      </c>
      <c r="O29" s="63">
        <f t="shared" si="4"/>
        <v>102492</v>
      </c>
      <c r="Q29" s="64">
        <f t="shared" si="5"/>
        <v>51.534574468085104</v>
      </c>
      <c r="R29" s="64">
        <f t="shared" si="5"/>
        <v>54.755429650613785</v>
      </c>
      <c r="S29" s="64">
        <f t="shared" si="5"/>
        <v>44.589147286821706</v>
      </c>
      <c r="T29" s="65">
        <f t="shared" si="5"/>
        <v>52.830927835051547</v>
      </c>
      <c r="V29" s="52">
        <f t="shared" si="6"/>
        <v>62.519125251586935</v>
      </c>
      <c r="W29" s="52">
        <f t="shared" si="6"/>
        <v>63.199185493050052</v>
      </c>
      <c r="X29" s="52">
        <f t="shared" si="6"/>
        <v>63.154122044506252</v>
      </c>
      <c r="Y29" s="66">
        <f t="shared" si="6"/>
        <v>62.93951391328104</v>
      </c>
    </row>
    <row r="30" spans="1:25" ht="13.8" customHeight="1" x14ac:dyDescent="0.25">
      <c r="A30" s="7" t="s">
        <v>42</v>
      </c>
      <c r="B30" s="20">
        <v>761</v>
      </c>
      <c r="C30" s="20">
        <v>1046</v>
      </c>
      <c r="D30" s="20">
        <v>117</v>
      </c>
      <c r="E30" s="63">
        <f t="shared" si="2"/>
        <v>1924</v>
      </c>
      <c r="G30" s="20">
        <v>2355817.86</v>
      </c>
      <c r="H30" s="20">
        <v>3122003.45</v>
      </c>
      <c r="I30" s="20">
        <v>372285.23</v>
      </c>
      <c r="J30" s="63">
        <f t="shared" si="3"/>
        <v>5850106.540000001</v>
      </c>
      <c r="L30" s="20">
        <v>39552</v>
      </c>
      <c r="M30" s="20">
        <v>50948</v>
      </c>
      <c r="N30" s="20">
        <v>6647</v>
      </c>
      <c r="O30" s="63">
        <f t="shared" si="4"/>
        <v>97147</v>
      </c>
      <c r="Q30" s="64">
        <f t="shared" si="5"/>
        <v>51.973718791064385</v>
      </c>
      <c r="R30" s="64">
        <f t="shared" si="5"/>
        <v>48.707456978967492</v>
      </c>
      <c r="S30" s="64">
        <f t="shared" si="5"/>
        <v>56.811965811965813</v>
      </c>
      <c r="T30" s="65">
        <f t="shared" si="5"/>
        <v>50.492203742203742</v>
      </c>
      <c r="V30" s="52">
        <f t="shared" si="6"/>
        <v>59.562547026699029</v>
      </c>
      <c r="W30" s="52">
        <f t="shared" si="6"/>
        <v>61.278233689251792</v>
      </c>
      <c r="X30" s="52">
        <f t="shared" si="6"/>
        <v>56.008008123965695</v>
      </c>
      <c r="Y30" s="66">
        <f t="shared" si="6"/>
        <v>60.219116802371673</v>
      </c>
    </row>
    <row r="31" spans="1:25" ht="13.8" customHeight="1" x14ac:dyDescent="0.25">
      <c r="A31" s="7" t="s">
        <v>43</v>
      </c>
      <c r="B31" s="20">
        <v>691</v>
      </c>
      <c r="C31" s="20">
        <v>1088</v>
      </c>
      <c r="D31" s="20">
        <v>104</v>
      </c>
      <c r="E31" s="63">
        <f t="shared" si="2"/>
        <v>1883</v>
      </c>
      <c r="G31" s="20">
        <v>2058708.72</v>
      </c>
      <c r="H31" s="20">
        <v>3092056.7400000007</v>
      </c>
      <c r="I31" s="20">
        <v>342191.04</v>
      </c>
      <c r="J31" s="63">
        <f t="shared" si="3"/>
        <v>5492956.5000000009</v>
      </c>
      <c r="L31" s="20">
        <v>35605</v>
      </c>
      <c r="M31" s="20">
        <v>52786</v>
      </c>
      <c r="N31" s="20">
        <v>5510</v>
      </c>
      <c r="O31" s="63">
        <f t="shared" si="4"/>
        <v>93901</v>
      </c>
      <c r="Q31" s="64">
        <f t="shared" si="5"/>
        <v>51.526772793053546</v>
      </c>
      <c r="R31" s="64">
        <f t="shared" si="5"/>
        <v>48.516544117647058</v>
      </c>
      <c r="S31" s="64">
        <f t="shared" si="5"/>
        <v>52.980769230769234</v>
      </c>
      <c r="T31" s="65">
        <f t="shared" si="5"/>
        <v>49.867764206054169</v>
      </c>
      <c r="V31" s="52">
        <f t="shared" si="6"/>
        <v>57.820775733745258</v>
      </c>
      <c r="W31" s="52">
        <f t="shared" si="6"/>
        <v>58.577212518470823</v>
      </c>
      <c r="X31" s="52">
        <f t="shared" si="6"/>
        <v>62.103637023593464</v>
      </c>
      <c r="Y31" s="66">
        <f t="shared" si="6"/>
        <v>58.497316322509889</v>
      </c>
    </row>
    <row r="32" spans="1:25" ht="13.8" customHeight="1" x14ac:dyDescent="0.25">
      <c r="A32" s="7" t="s">
        <v>44</v>
      </c>
      <c r="B32" s="20">
        <v>707</v>
      </c>
      <c r="C32" s="20">
        <v>1050</v>
      </c>
      <c r="D32" s="20">
        <v>120</v>
      </c>
      <c r="E32" s="63">
        <f t="shared" si="2"/>
        <v>1877</v>
      </c>
      <c r="G32" s="20">
        <v>1917478.02</v>
      </c>
      <c r="H32" s="20">
        <v>3296399.5999999996</v>
      </c>
      <c r="I32" s="20">
        <v>376273.89</v>
      </c>
      <c r="J32" s="63">
        <f t="shared" si="3"/>
        <v>5590151.5099999988</v>
      </c>
      <c r="L32" s="20">
        <v>35066</v>
      </c>
      <c r="M32" s="20">
        <v>56581</v>
      </c>
      <c r="N32" s="20">
        <v>6280</v>
      </c>
      <c r="O32" s="63">
        <f t="shared" si="4"/>
        <v>97927</v>
      </c>
      <c r="Q32" s="64">
        <f t="shared" si="5"/>
        <v>49.598302687411596</v>
      </c>
      <c r="R32" s="64">
        <f t="shared" si="5"/>
        <v>53.886666666666663</v>
      </c>
      <c r="S32" s="64">
        <f t="shared" si="5"/>
        <v>52.333333333333336</v>
      </c>
      <c r="T32" s="65">
        <f t="shared" si="5"/>
        <v>52.172083111347895</v>
      </c>
      <c r="V32" s="52">
        <f t="shared" si="6"/>
        <v>54.681971710488796</v>
      </c>
      <c r="W32" s="52">
        <f t="shared" si="6"/>
        <v>58.259832806065631</v>
      </c>
      <c r="X32" s="52">
        <f t="shared" si="6"/>
        <v>59.916224522292993</v>
      </c>
      <c r="Y32" s="66">
        <f t="shared" si="6"/>
        <v>57.084884761097541</v>
      </c>
    </row>
    <row r="33" spans="1:27" ht="13.8" customHeight="1" x14ac:dyDescent="0.25">
      <c r="A33" s="7" t="s">
        <v>45</v>
      </c>
      <c r="B33" s="20">
        <v>686</v>
      </c>
      <c r="C33" s="20">
        <v>1061</v>
      </c>
      <c r="D33" s="20">
        <v>118</v>
      </c>
      <c r="E33" s="63">
        <f t="shared" si="2"/>
        <v>1865</v>
      </c>
      <c r="G33" s="20">
        <v>2019587.28</v>
      </c>
      <c r="H33" s="20">
        <v>3230356.31</v>
      </c>
      <c r="I33" s="20">
        <v>366708.72000000003</v>
      </c>
      <c r="J33" s="63">
        <f t="shared" si="3"/>
        <v>5616652.3099999996</v>
      </c>
      <c r="L33" s="20">
        <v>36589</v>
      </c>
      <c r="M33" s="20">
        <v>55227</v>
      </c>
      <c r="N33" s="20">
        <v>6052</v>
      </c>
      <c r="O33" s="63">
        <f t="shared" si="4"/>
        <v>97868</v>
      </c>
      <c r="Q33" s="64">
        <f t="shared" si="5"/>
        <v>53.336734693877553</v>
      </c>
      <c r="R33" s="64">
        <f t="shared" si="5"/>
        <v>52.051837888784164</v>
      </c>
      <c r="S33" s="64">
        <f t="shared" si="5"/>
        <v>51.288135593220339</v>
      </c>
      <c r="T33" s="65">
        <f t="shared" si="5"/>
        <v>52.47613941018767</v>
      </c>
      <c r="V33" s="52">
        <f t="shared" si="6"/>
        <v>55.196569460766895</v>
      </c>
      <c r="W33" s="52">
        <f t="shared" si="6"/>
        <v>58.492337262570842</v>
      </c>
      <c r="X33" s="52">
        <f t="shared" si="6"/>
        <v>60.592980832782558</v>
      </c>
      <c r="Y33" s="66">
        <f t="shared" si="6"/>
        <v>57.39007959700821</v>
      </c>
      <c r="AA33" s="67"/>
    </row>
    <row r="34" spans="1:27" ht="17.399999999999999" customHeight="1" x14ac:dyDescent="0.25">
      <c r="A34" s="67">
        <v>2020</v>
      </c>
      <c r="B34" s="20">
        <v>722</v>
      </c>
      <c r="C34" s="20">
        <v>1067</v>
      </c>
      <c r="D34" s="20">
        <v>106</v>
      </c>
      <c r="E34" s="63">
        <f t="shared" si="2"/>
        <v>1895</v>
      </c>
      <c r="G34" s="20">
        <v>2186444</v>
      </c>
      <c r="H34" s="20">
        <v>3433819.2800000003</v>
      </c>
      <c r="I34" s="20">
        <v>351494.99</v>
      </c>
      <c r="J34" s="63">
        <f t="shared" si="3"/>
        <v>5971758.2700000005</v>
      </c>
      <c r="L34" s="20">
        <v>37545</v>
      </c>
      <c r="M34" s="20">
        <v>57850</v>
      </c>
      <c r="N34" s="20">
        <v>5857</v>
      </c>
      <c r="O34" s="63">
        <f t="shared" si="4"/>
        <v>101252</v>
      </c>
      <c r="Q34" s="64">
        <f t="shared" si="5"/>
        <v>52.001385041551245</v>
      </c>
      <c r="R34" s="64">
        <f t="shared" si="5"/>
        <v>54.217432052483602</v>
      </c>
      <c r="S34" s="64">
        <f t="shared" si="5"/>
        <v>55.254716981132077</v>
      </c>
      <c r="T34" s="65">
        <f t="shared" si="5"/>
        <v>53.431134564643799</v>
      </c>
      <c r="V34" s="52">
        <f t="shared" si="6"/>
        <v>58.23529098415235</v>
      </c>
      <c r="W34" s="52">
        <f t="shared" si="6"/>
        <v>59.35729092480554</v>
      </c>
      <c r="X34" s="52">
        <f t="shared" si="6"/>
        <v>60.01280348301178</v>
      </c>
      <c r="Y34" s="66">
        <f t="shared" si="6"/>
        <v>58.979163572077596</v>
      </c>
      <c r="AA34" s="67"/>
    </row>
    <row r="35" spans="1:27" ht="13.8" customHeight="1" x14ac:dyDescent="0.25">
      <c r="A35" s="67">
        <v>2021</v>
      </c>
      <c r="B35" s="20">
        <v>950</v>
      </c>
      <c r="C35" s="20">
        <v>1368</v>
      </c>
      <c r="D35" s="20">
        <v>157</v>
      </c>
      <c r="E35" s="63">
        <f t="shared" si="2"/>
        <v>2475</v>
      </c>
      <c r="G35" s="20">
        <v>2578226.4300000002</v>
      </c>
      <c r="H35" s="20">
        <v>4013821.0700000003</v>
      </c>
      <c r="I35" s="20">
        <v>410205.82999999996</v>
      </c>
      <c r="J35" s="63">
        <f t="shared" si="3"/>
        <v>7002253.3300000001</v>
      </c>
      <c r="L35" s="20">
        <v>41977</v>
      </c>
      <c r="M35" s="20">
        <v>62631</v>
      </c>
      <c r="N35" s="20">
        <v>5936</v>
      </c>
      <c r="O35" s="63">
        <f t="shared" si="4"/>
        <v>110544</v>
      </c>
      <c r="Q35" s="64">
        <f t="shared" si="5"/>
        <v>44.186315789473682</v>
      </c>
      <c r="R35" s="64">
        <f t="shared" si="5"/>
        <v>45.782894736842103</v>
      </c>
      <c r="S35" s="64">
        <f t="shared" si="5"/>
        <v>37.808917197452232</v>
      </c>
      <c r="T35" s="65">
        <f t="shared" si="5"/>
        <v>44.664242424242424</v>
      </c>
      <c r="V35" s="52">
        <f t="shared" si="6"/>
        <v>61.419978321461755</v>
      </c>
      <c r="W35" s="52">
        <f t="shared" si="6"/>
        <v>64.086811163800675</v>
      </c>
      <c r="X35" s="52">
        <f t="shared" si="6"/>
        <v>69.104755727762793</v>
      </c>
      <c r="Y35" s="66">
        <f t="shared" si="6"/>
        <v>63.343585631060932</v>
      </c>
      <c r="AA35" s="67"/>
    </row>
    <row r="36" spans="1:27" ht="13.8" customHeight="1" x14ac:dyDescent="0.25">
      <c r="A36" s="67">
        <v>2022</v>
      </c>
      <c r="B36" s="20">
        <v>2034</v>
      </c>
      <c r="C36" s="20">
        <v>3190</v>
      </c>
      <c r="D36" s="20">
        <v>268</v>
      </c>
      <c r="E36" s="63">
        <f t="shared" si="2"/>
        <v>5492</v>
      </c>
      <c r="G36" s="20">
        <v>3364154.65</v>
      </c>
      <c r="H36" s="20">
        <v>5266400.3900000006</v>
      </c>
      <c r="I36" s="20">
        <v>535471.82000000007</v>
      </c>
      <c r="J36" s="63">
        <f t="shared" si="3"/>
        <v>9166026.8600000013</v>
      </c>
      <c r="L36" s="20">
        <v>45125</v>
      </c>
      <c r="M36" s="20">
        <v>70710</v>
      </c>
      <c r="N36" s="20">
        <v>7318</v>
      </c>
      <c r="O36" s="63">
        <f t="shared" si="4"/>
        <v>123153</v>
      </c>
      <c r="Q36" s="64">
        <f t="shared" si="5"/>
        <v>22.18534906588004</v>
      </c>
      <c r="R36" s="64">
        <f t="shared" si="5"/>
        <v>22.16614420062696</v>
      </c>
      <c r="S36" s="64">
        <f t="shared" si="5"/>
        <v>27.305970149253731</v>
      </c>
      <c r="T36" s="65">
        <f t="shared" si="5"/>
        <v>22.424071376547705</v>
      </c>
      <c r="V36" s="52">
        <f t="shared" si="6"/>
        <v>74.551903601108037</v>
      </c>
      <c r="W36" s="52">
        <f t="shared" si="6"/>
        <v>74.478862819968896</v>
      </c>
      <c r="X36" s="52">
        <f t="shared" si="6"/>
        <v>73.171880295162623</v>
      </c>
      <c r="Y36" s="66">
        <f t="shared" si="6"/>
        <v>74.427962453208622</v>
      </c>
      <c r="AA36" s="67"/>
    </row>
    <row r="37" spans="1:27" ht="13.8" customHeight="1" x14ac:dyDescent="0.25">
      <c r="A37" s="92">
        <v>2023</v>
      </c>
      <c r="B37" s="93">
        <v>798</v>
      </c>
      <c r="C37" s="93">
        <v>1291</v>
      </c>
      <c r="D37" s="93">
        <v>115</v>
      </c>
      <c r="E37" s="94">
        <f t="shared" si="2"/>
        <v>2204</v>
      </c>
      <c r="F37" s="95"/>
      <c r="G37" s="93">
        <v>2393669.48</v>
      </c>
      <c r="H37" s="93">
        <v>3761408.0700000003</v>
      </c>
      <c r="I37" s="93">
        <v>362857.67000000004</v>
      </c>
      <c r="J37" s="94">
        <f t="shared" si="3"/>
        <v>6517935.2200000007</v>
      </c>
      <c r="K37" s="95"/>
      <c r="L37" s="93">
        <v>38723</v>
      </c>
      <c r="M37" s="93">
        <v>59128</v>
      </c>
      <c r="N37" s="93">
        <v>5956</v>
      </c>
      <c r="O37" s="94">
        <f t="shared" si="4"/>
        <v>103807</v>
      </c>
      <c r="P37" s="95"/>
      <c r="Q37" s="96">
        <f t="shared" si="5"/>
        <v>48.525062656641602</v>
      </c>
      <c r="R37" s="96">
        <f t="shared" si="5"/>
        <v>45.800154918667701</v>
      </c>
      <c r="S37" s="96">
        <f t="shared" si="5"/>
        <v>51.791304347826085</v>
      </c>
      <c r="T37" s="97">
        <f t="shared" si="5"/>
        <v>47.099364791288565</v>
      </c>
      <c r="U37" s="95"/>
      <c r="V37" s="91">
        <f t="shared" si="6"/>
        <v>61.815186839862612</v>
      </c>
      <c r="W37" s="91">
        <f t="shared" si="6"/>
        <v>63.614667670139362</v>
      </c>
      <c r="X37" s="91">
        <f t="shared" si="6"/>
        <v>60.923047347212901</v>
      </c>
      <c r="Y37" s="98">
        <f t="shared" si="6"/>
        <v>62.788975887945909</v>
      </c>
    </row>
    <row r="38" spans="1:27" ht="13.8" customHeight="1" thickBot="1" x14ac:dyDescent="0.3">
      <c r="A38" s="68">
        <v>2024</v>
      </c>
      <c r="B38" s="69">
        <v>699</v>
      </c>
      <c r="C38" s="69">
        <v>1097</v>
      </c>
      <c r="D38" s="69">
        <v>93</v>
      </c>
      <c r="E38" s="70">
        <v>1889</v>
      </c>
      <c r="F38" s="71"/>
      <c r="G38" s="69">
        <v>2293741</v>
      </c>
      <c r="H38" s="69">
        <v>3987975</v>
      </c>
      <c r="I38" s="69">
        <v>287129</v>
      </c>
      <c r="J38" s="70">
        <v>6568845</v>
      </c>
      <c r="K38" s="71"/>
      <c r="L38" s="69">
        <v>35901</v>
      </c>
      <c r="M38" s="69">
        <v>62738</v>
      </c>
      <c r="N38" s="69">
        <v>4463</v>
      </c>
      <c r="O38" s="70">
        <v>103102</v>
      </c>
      <c r="P38" s="71"/>
      <c r="Q38" s="72">
        <v>51.360515021459229</v>
      </c>
      <c r="R38" s="72">
        <v>57.190519598906107</v>
      </c>
      <c r="S38" s="72">
        <v>47.98924731182796</v>
      </c>
      <c r="T38" s="73">
        <v>54.580201164637373</v>
      </c>
      <c r="U38" s="71"/>
      <c r="V38" s="54">
        <v>63.890727277791704</v>
      </c>
      <c r="W38" s="54">
        <v>63.565542414485641</v>
      </c>
      <c r="X38" s="54">
        <v>64.335424602285457</v>
      </c>
      <c r="Y38" s="74">
        <v>63.712100638202948</v>
      </c>
    </row>
    <row r="39" spans="1:27" ht="13.8" customHeight="1" x14ac:dyDescent="0.25">
      <c r="A39" s="41" t="s">
        <v>52</v>
      </c>
      <c r="B39" s="59"/>
      <c r="C39" s="59"/>
      <c r="D39" s="59"/>
      <c r="E39" s="59"/>
      <c r="F39" s="59"/>
      <c r="G39" s="59"/>
      <c r="H39" s="59"/>
      <c r="I39" s="59"/>
      <c r="J39" s="59"/>
      <c r="K39" s="59"/>
      <c r="L39" s="59"/>
      <c r="M39" s="59"/>
      <c r="N39" s="59"/>
      <c r="O39" s="59"/>
      <c r="P39" s="59"/>
      <c r="Q39" s="59"/>
      <c r="R39" s="59"/>
      <c r="S39" s="59"/>
      <c r="T39" s="59"/>
      <c r="U39" s="59"/>
      <c r="V39" s="59"/>
      <c r="W39" s="59"/>
      <c r="X39" s="59"/>
      <c r="Y39" s="59"/>
    </row>
    <row r="40" spans="1:27" ht="13.8" customHeight="1" x14ac:dyDescent="0.25">
      <c r="A40" s="4" t="s">
        <v>12</v>
      </c>
    </row>
    <row r="41" spans="1:27" x14ac:dyDescent="0.25">
      <c r="A41" s="33" t="s">
        <v>59</v>
      </c>
    </row>
    <row r="66" spans="27:27" ht="13.8" customHeight="1" x14ac:dyDescent="0.25">
      <c r="AA66" s="67"/>
    </row>
    <row r="67" spans="27:27" ht="13.8" customHeight="1" x14ac:dyDescent="0.25">
      <c r="AA67" s="67"/>
    </row>
    <row r="68" spans="27:27" ht="13.8" customHeight="1" x14ac:dyDescent="0.25">
      <c r="AA68" s="67"/>
    </row>
    <row r="69" spans="27:27" ht="13.8" customHeight="1" x14ac:dyDescent="0.25">
      <c r="AA69" s="67"/>
    </row>
    <row r="99" spans="27:27" ht="13.8" customHeight="1" x14ac:dyDescent="0.25">
      <c r="AA99" s="67"/>
    </row>
    <row r="100" spans="27:27" ht="13.8" customHeight="1" x14ac:dyDescent="0.25">
      <c r="AA100" s="67"/>
    </row>
    <row r="101" spans="27:27" ht="13.8" customHeight="1" x14ac:dyDescent="0.25">
      <c r="AA101" s="67"/>
    </row>
    <row r="102" spans="27:27" ht="13.8" customHeight="1" x14ac:dyDescent="0.25">
      <c r="AA102" s="67"/>
    </row>
  </sheetData>
  <mergeCells count="5">
    <mergeCell ref="B4:E4"/>
    <mergeCell ref="G4:J4"/>
    <mergeCell ref="L4:O4"/>
    <mergeCell ref="Q4:T4"/>
    <mergeCell ref="V4:Y4"/>
  </mergeCells>
  <pageMargins left="0.7" right="0.7" top="0.75" bottom="0.75" header="0.3" footer="0.3"/>
  <ignoredErrors>
    <ignoredError sqref="A7:A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Gender</vt:lpstr>
      <vt:lpstr>Region</vt:lpstr>
    </vt:vector>
  </TitlesOfParts>
  <Company>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LR</dc:creator>
  <cp:lastModifiedBy>Gerd Lindqvist</cp:lastModifiedBy>
  <cp:lastPrinted>2016-12-28T13:07:29Z</cp:lastPrinted>
  <dcterms:created xsi:type="dcterms:W3CDTF">2010-12-20T10:06:30Z</dcterms:created>
  <dcterms:modified xsi:type="dcterms:W3CDTF">2025-01-29T12:40:27Z</dcterms:modified>
</cp:coreProperties>
</file>