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0C2FBF5D-BB56-477E-A4A7-ECEFD3219257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UT00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2" l="1"/>
  <c r="L25" i="2" s="1"/>
  <c r="L27" i="2"/>
  <c r="L28" i="2"/>
  <c r="L29" i="2"/>
  <c r="L30" i="2"/>
  <c r="L32" i="2"/>
  <c r="L31" i="2" s="1"/>
  <c r="L33" i="2"/>
  <c r="L34" i="2"/>
  <c r="L35" i="2"/>
  <c r="L36" i="2"/>
  <c r="L37" i="2"/>
  <c r="L38" i="2"/>
  <c r="L39" i="2"/>
  <c r="L40" i="2"/>
  <c r="L41" i="2"/>
  <c r="L42" i="2"/>
  <c r="K26" i="2"/>
  <c r="K27" i="2"/>
  <c r="K28" i="2"/>
  <c r="K29" i="2"/>
  <c r="K25" i="2" s="1"/>
  <c r="K30" i="2"/>
  <c r="K32" i="2"/>
  <c r="K33" i="2"/>
  <c r="K34" i="2"/>
  <c r="K35" i="2"/>
  <c r="K36" i="2"/>
  <c r="K38" i="2"/>
  <c r="K39" i="2"/>
  <c r="K40" i="2"/>
  <c r="K41" i="2"/>
  <c r="K42" i="2"/>
  <c r="E39" i="2"/>
  <c r="C39" i="2"/>
  <c r="D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D38" i="2"/>
  <c r="E38" i="2"/>
  <c r="F38" i="2"/>
  <c r="G38" i="2"/>
  <c r="H38" i="2"/>
  <c r="I38" i="2"/>
  <c r="J38" i="2"/>
  <c r="C38" i="2"/>
  <c r="D32" i="2"/>
  <c r="E32" i="2"/>
  <c r="F32" i="2"/>
  <c r="G32" i="2"/>
  <c r="H32" i="2"/>
  <c r="I32" i="2"/>
  <c r="J32" i="2"/>
  <c r="D33" i="2"/>
  <c r="E33" i="2"/>
  <c r="F33" i="2"/>
  <c r="G33" i="2"/>
  <c r="H33" i="2"/>
  <c r="I33" i="2"/>
  <c r="J33" i="2"/>
  <c r="D34" i="2"/>
  <c r="E34" i="2"/>
  <c r="F34" i="2"/>
  <c r="G34" i="2"/>
  <c r="H34" i="2"/>
  <c r="I34" i="2"/>
  <c r="J34" i="2"/>
  <c r="D35" i="2"/>
  <c r="E35" i="2"/>
  <c r="F35" i="2"/>
  <c r="G35" i="2"/>
  <c r="H35" i="2"/>
  <c r="I35" i="2"/>
  <c r="J35" i="2"/>
  <c r="D36" i="2"/>
  <c r="E36" i="2"/>
  <c r="F36" i="2"/>
  <c r="G36" i="2"/>
  <c r="H36" i="2"/>
  <c r="I36" i="2"/>
  <c r="J36" i="2"/>
  <c r="C33" i="2"/>
  <c r="C34" i="2"/>
  <c r="C35" i="2"/>
  <c r="C36" i="2"/>
  <c r="C32" i="2"/>
  <c r="D26" i="2"/>
  <c r="E26" i="2"/>
  <c r="F26" i="2"/>
  <c r="G26" i="2"/>
  <c r="H26" i="2"/>
  <c r="I26" i="2"/>
  <c r="J26" i="2"/>
  <c r="D27" i="2"/>
  <c r="E27" i="2"/>
  <c r="F27" i="2"/>
  <c r="G27" i="2"/>
  <c r="H27" i="2"/>
  <c r="I27" i="2"/>
  <c r="J27" i="2"/>
  <c r="D28" i="2"/>
  <c r="E28" i="2"/>
  <c r="F28" i="2"/>
  <c r="G28" i="2"/>
  <c r="H28" i="2"/>
  <c r="I28" i="2"/>
  <c r="J28" i="2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C27" i="2"/>
  <c r="C28" i="2"/>
  <c r="C29" i="2"/>
  <c r="C30" i="2"/>
  <c r="C26" i="2"/>
  <c r="K37" i="2" l="1"/>
  <c r="K31" i="2"/>
  <c r="I37" i="2"/>
  <c r="D25" i="2"/>
  <c r="D31" i="2"/>
  <c r="C31" i="2"/>
  <c r="C25" i="2"/>
  <c r="F31" i="2"/>
  <c r="F37" i="2"/>
  <c r="E31" i="2"/>
  <c r="G37" i="2"/>
  <c r="E37" i="2"/>
  <c r="C37" i="2"/>
  <c r="J31" i="2"/>
  <c r="J37" i="2"/>
  <c r="I31" i="2"/>
  <c r="H31" i="2"/>
  <c r="H37" i="2"/>
  <c r="G31" i="2"/>
  <c r="D37" i="2"/>
  <c r="J25" i="2"/>
  <c r="I25" i="2"/>
  <c r="F25" i="2"/>
  <c r="G25" i="2"/>
  <c r="H25" i="2"/>
  <c r="E25" i="2"/>
</calcChain>
</file>

<file path=xl/sharedStrings.xml><?xml version="1.0" encoding="utf-8"?>
<sst xmlns="http://schemas.openxmlformats.org/spreadsheetml/2006/main" count="53" uniqueCount="24">
  <si>
    <t>2015</t>
  </si>
  <si>
    <t>2016</t>
  </si>
  <si>
    <t>2017</t>
  </si>
  <si>
    <t>2018</t>
  </si>
  <si>
    <t>2019</t>
  </si>
  <si>
    <t>2020</t>
  </si>
  <si>
    <t>2021</t>
  </si>
  <si>
    <t>2022</t>
  </si>
  <si>
    <t>Totalt</t>
  </si>
  <si>
    <t>Inget stöd för lärande och skolgång</t>
  </si>
  <si>
    <t>Allmänpedagogiskt stöd</t>
  </si>
  <si>
    <t>Specialpedagogiskt stöd</t>
  </si>
  <si>
    <t>Mångprofessionellt stöd</t>
  </si>
  <si>
    <t>Träningsundervisning</t>
  </si>
  <si>
    <t>Flickor</t>
  </si>
  <si>
    <t>Pojkar</t>
  </si>
  <si>
    <t>Ålands statistik- och utredningsbyrå</t>
  </si>
  <si>
    <t>Antal</t>
  </si>
  <si>
    <t>Källa: ÅSUB Utbildning</t>
  </si>
  <si>
    <t>Andel, procent</t>
  </si>
  <si>
    <t>2023</t>
  </si>
  <si>
    <t>2024</t>
  </si>
  <si>
    <t>Senast uppdaterad 24.10.2024</t>
  </si>
  <si>
    <t>Elever i grundskolan efter kön och typ av stöd för lärande och skolgång 2015-2024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</si>
</sst>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 applyBorder="0"/>
  </cellStyleXfs>
  <cellXfs count="22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2" xfId="0" applyFont="1" applyBorder="1"/>
    <xf numFmtId="3" fontId="4" fillId="0" borderId="0" xfId="0" applyNumberFormat="1" applyFont="1"/>
    <xf numFmtId="3" fontId="5" fillId="0" borderId="0" xfId="0" applyNumberFormat="1" applyFont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2" fillId="0" borderId="4" xfId="0" applyFont="1" applyBorder="1"/>
    <xf numFmtId="164" fontId="6" fillId="0" borderId="0" xfId="0" applyNumberFormat="1" applyFont="1"/>
    <xf numFmtId="164" fontId="6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showGridLines="0" tabSelected="1" workbookViewId="0">
      <selection activeCell="R10" sqref="R10"/>
    </sheetView>
  </sheetViews>
  <sheetFormatPr defaultRowHeight="14.4" x14ac:dyDescent="0.3"/>
  <cols>
    <col min="1" max="1" width="3.6640625" customWidth="1"/>
    <col min="2" max="2" width="28.6640625" customWidth="1"/>
    <col min="3" max="12" width="6.109375" customWidth="1"/>
  </cols>
  <sheetData>
    <row r="1" spans="1:12" x14ac:dyDescent="0.3">
      <c r="A1" s="2" t="s">
        <v>16</v>
      </c>
      <c r="B1" s="2"/>
    </row>
    <row r="2" spans="1:12" s="4" customFormat="1" ht="22.5" customHeight="1" thickBot="1" x14ac:dyDescent="0.35">
      <c r="A2" s="3" t="s">
        <v>23</v>
      </c>
      <c r="B2" s="3"/>
    </row>
    <row r="3" spans="1:12" s="4" customFormat="1" ht="13.5" customHeight="1" x14ac:dyDescent="0.3">
      <c r="A3" s="12"/>
      <c r="B3" s="12"/>
      <c r="C3" s="21" t="s">
        <v>17</v>
      </c>
      <c r="D3" s="21"/>
      <c r="E3" s="21"/>
      <c r="F3" s="21"/>
      <c r="G3" s="21"/>
      <c r="H3" s="21"/>
      <c r="I3" s="21"/>
      <c r="J3" s="21"/>
      <c r="K3" s="21"/>
      <c r="L3" s="21"/>
    </row>
    <row r="4" spans="1:12" ht="13.5" customHeight="1" x14ac:dyDescent="0.3">
      <c r="A4" s="10"/>
      <c r="B4" s="10"/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1" t="s">
        <v>7</v>
      </c>
      <c r="K4" s="11" t="s">
        <v>20</v>
      </c>
      <c r="L4" s="11" t="s">
        <v>21</v>
      </c>
    </row>
    <row r="5" spans="1:12" ht="17.25" customHeight="1" x14ac:dyDescent="0.3">
      <c r="A5" s="20" t="s">
        <v>17</v>
      </c>
      <c r="B5" s="17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7.25" customHeight="1" x14ac:dyDescent="0.3">
      <c r="A6" s="6" t="s">
        <v>8</v>
      </c>
      <c r="B6" s="6"/>
      <c r="C6" s="9">
        <v>2848</v>
      </c>
      <c r="D6" s="9">
        <v>2849</v>
      </c>
      <c r="E6" s="9">
        <v>2887</v>
      </c>
      <c r="F6" s="9">
        <v>2942</v>
      </c>
      <c r="G6" s="9">
        <v>2994</v>
      </c>
      <c r="H6" s="9">
        <v>3010</v>
      </c>
      <c r="I6" s="9">
        <v>3075</v>
      </c>
      <c r="J6" s="9">
        <v>3121</v>
      </c>
      <c r="K6" s="9">
        <v>3126</v>
      </c>
      <c r="L6" s="9">
        <v>3101</v>
      </c>
    </row>
    <row r="7" spans="1:12" ht="13.5" customHeight="1" x14ac:dyDescent="0.3">
      <c r="A7" s="5"/>
      <c r="B7" s="5" t="s">
        <v>9</v>
      </c>
      <c r="C7" s="8">
        <v>2254</v>
      </c>
      <c r="D7" s="8">
        <v>2286</v>
      </c>
      <c r="E7" s="8">
        <v>2225</v>
      </c>
      <c r="F7" s="8">
        <v>2242</v>
      </c>
      <c r="G7" s="8">
        <v>2272</v>
      </c>
      <c r="H7" s="8">
        <v>2303</v>
      </c>
      <c r="I7" s="8">
        <v>2298</v>
      </c>
      <c r="J7" s="8">
        <v>2373</v>
      </c>
      <c r="K7" s="8">
        <v>2305</v>
      </c>
      <c r="L7" s="8">
        <v>2190</v>
      </c>
    </row>
    <row r="8" spans="1:12" ht="13.5" customHeight="1" x14ac:dyDescent="0.3">
      <c r="A8" s="5"/>
      <c r="B8" s="5" t="s">
        <v>10</v>
      </c>
      <c r="C8" s="8">
        <v>166</v>
      </c>
      <c r="D8" s="8">
        <v>206</v>
      </c>
      <c r="E8" s="8">
        <v>281</v>
      </c>
      <c r="F8" s="8">
        <v>240</v>
      </c>
      <c r="G8" s="8">
        <v>173</v>
      </c>
      <c r="H8" s="8">
        <v>209</v>
      </c>
      <c r="I8" s="8">
        <v>214</v>
      </c>
      <c r="J8" s="8">
        <v>130</v>
      </c>
      <c r="K8" s="8">
        <v>192</v>
      </c>
      <c r="L8" s="8">
        <v>238</v>
      </c>
    </row>
    <row r="9" spans="1:12" ht="13.5" customHeight="1" x14ac:dyDescent="0.3">
      <c r="A9" s="5"/>
      <c r="B9" s="5" t="s">
        <v>11</v>
      </c>
      <c r="C9" s="8">
        <v>326</v>
      </c>
      <c r="D9" s="8">
        <v>287</v>
      </c>
      <c r="E9" s="8">
        <v>271</v>
      </c>
      <c r="F9" s="8">
        <v>339</v>
      </c>
      <c r="G9" s="8">
        <v>416</v>
      </c>
      <c r="H9" s="8">
        <v>360</v>
      </c>
      <c r="I9" s="8">
        <v>406</v>
      </c>
      <c r="J9" s="8">
        <v>437</v>
      </c>
      <c r="K9" s="8">
        <v>457</v>
      </c>
      <c r="L9" s="8">
        <v>483</v>
      </c>
    </row>
    <row r="10" spans="1:12" ht="13.5" customHeight="1" x14ac:dyDescent="0.3">
      <c r="A10" s="5"/>
      <c r="B10" s="5" t="s">
        <v>12</v>
      </c>
      <c r="C10" s="8">
        <v>81</v>
      </c>
      <c r="D10" s="8">
        <v>50</v>
      </c>
      <c r="E10" s="8">
        <v>84</v>
      </c>
      <c r="F10" s="8">
        <v>95</v>
      </c>
      <c r="G10" s="8">
        <v>105</v>
      </c>
      <c r="H10" s="8">
        <v>116</v>
      </c>
      <c r="I10" s="8">
        <v>130</v>
      </c>
      <c r="J10" s="8">
        <v>148</v>
      </c>
      <c r="K10" s="8">
        <v>139</v>
      </c>
      <c r="L10" s="8">
        <v>151</v>
      </c>
    </row>
    <row r="11" spans="1:12" ht="13.5" customHeight="1" x14ac:dyDescent="0.3">
      <c r="A11" s="5"/>
      <c r="B11" s="5" t="s">
        <v>13</v>
      </c>
      <c r="C11" s="8">
        <v>21</v>
      </c>
      <c r="D11" s="8">
        <v>20</v>
      </c>
      <c r="E11" s="8">
        <v>26</v>
      </c>
      <c r="F11" s="8">
        <v>26</v>
      </c>
      <c r="G11" s="8">
        <v>28</v>
      </c>
      <c r="H11" s="8">
        <v>22</v>
      </c>
      <c r="I11" s="8">
        <v>27</v>
      </c>
      <c r="J11" s="8">
        <v>33</v>
      </c>
      <c r="K11" s="8">
        <v>33</v>
      </c>
      <c r="L11" s="8">
        <v>39</v>
      </c>
    </row>
    <row r="12" spans="1:12" ht="17.25" customHeight="1" x14ac:dyDescent="0.3">
      <c r="A12" s="6" t="s">
        <v>14</v>
      </c>
      <c r="B12" s="6"/>
      <c r="C12" s="9">
        <v>1370</v>
      </c>
      <c r="D12" s="9">
        <v>1358</v>
      </c>
      <c r="E12" s="9">
        <v>1399</v>
      </c>
      <c r="F12" s="9">
        <v>1433</v>
      </c>
      <c r="G12" s="9">
        <v>1464</v>
      </c>
      <c r="H12" s="9">
        <v>1469</v>
      </c>
      <c r="I12" s="9">
        <v>1507</v>
      </c>
      <c r="J12" s="9">
        <v>1533</v>
      </c>
      <c r="K12" s="9">
        <v>1544</v>
      </c>
      <c r="L12" s="9">
        <v>1519</v>
      </c>
    </row>
    <row r="13" spans="1:12" ht="13.5" customHeight="1" x14ac:dyDescent="0.3">
      <c r="A13" s="5"/>
      <c r="B13" s="5" t="s">
        <v>9</v>
      </c>
      <c r="C13" s="8">
        <v>1146</v>
      </c>
      <c r="D13" s="8">
        <v>1152</v>
      </c>
      <c r="E13" s="8">
        <v>1146</v>
      </c>
      <c r="F13" s="8">
        <v>1154</v>
      </c>
      <c r="G13" s="8">
        <v>1167</v>
      </c>
      <c r="H13" s="8">
        <v>1178</v>
      </c>
      <c r="I13" s="8">
        <v>1191</v>
      </c>
      <c r="J13" s="8">
        <v>1223</v>
      </c>
      <c r="K13" s="8">
        <v>1188</v>
      </c>
      <c r="L13" s="8">
        <v>1129</v>
      </c>
    </row>
    <row r="14" spans="1:12" ht="13.5" customHeight="1" x14ac:dyDescent="0.3">
      <c r="A14" s="5"/>
      <c r="B14" s="5" t="s">
        <v>10</v>
      </c>
      <c r="C14" s="8">
        <v>64</v>
      </c>
      <c r="D14" s="8">
        <v>80</v>
      </c>
      <c r="E14" s="8">
        <v>107</v>
      </c>
      <c r="F14" s="8">
        <v>101</v>
      </c>
      <c r="G14" s="8">
        <v>77</v>
      </c>
      <c r="H14" s="8">
        <v>84</v>
      </c>
      <c r="I14" s="8">
        <v>92</v>
      </c>
      <c r="J14" s="8">
        <v>61</v>
      </c>
      <c r="K14" s="8">
        <v>91</v>
      </c>
      <c r="L14" s="8">
        <v>115</v>
      </c>
    </row>
    <row r="15" spans="1:12" ht="13.5" customHeight="1" x14ac:dyDescent="0.3">
      <c r="A15" s="5"/>
      <c r="B15" s="5" t="s">
        <v>11</v>
      </c>
      <c r="C15" s="8">
        <v>130</v>
      </c>
      <c r="D15" s="8">
        <v>105</v>
      </c>
      <c r="E15" s="8">
        <v>108</v>
      </c>
      <c r="F15" s="8">
        <v>140</v>
      </c>
      <c r="G15" s="8">
        <v>177</v>
      </c>
      <c r="H15" s="8">
        <v>163</v>
      </c>
      <c r="I15" s="8">
        <v>172</v>
      </c>
      <c r="J15" s="8">
        <v>188</v>
      </c>
      <c r="K15" s="8">
        <v>205</v>
      </c>
      <c r="L15" s="8">
        <v>208</v>
      </c>
    </row>
    <row r="16" spans="1:12" ht="13.5" customHeight="1" x14ac:dyDescent="0.3">
      <c r="A16" s="5"/>
      <c r="B16" s="5" t="s">
        <v>12</v>
      </c>
      <c r="C16" s="8">
        <v>24</v>
      </c>
      <c r="D16" s="8">
        <v>16</v>
      </c>
      <c r="E16" s="8">
        <v>29</v>
      </c>
      <c r="F16" s="8">
        <v>31</v>
      </c>
      <c r="G16" s="8">
        <v>34</v>
      </c>
      <c r="H16" s="8">
        <v>38</v>
      </c>
      <c r="I16" s="8">
        <v>43</v>
      </c>
      <c r="J16" s="8">
        <v>48</v>
      </c>
      <c r="K16" s="8">
        <v>49</v>
      </c>
      <c r="L16" s="8">
        <v>55</v>
      </c>
    </row>
    <row r="17" spans="1:12" ht="13.5" customHeight="1" x14ac:dyDescent="0.3">
      <c r="A17" s="5"/>
      <c r="B17" s="5" t="s">
        <v>13</v>
      </c>
      <c r="C17" s="8">
        <v>6</v>
      </c>
      <c r="D17" s="8">
        <v>5</v>
      </c>
      <c r="E17" s="8">
        <v>9</v>
      </c>
      <c r="F17" s="8">
        <v>7</v>
      </c>
      <c r="G17" s="8">
        <v>9</v>
      </c>
      <c r="H17" s="8">
        <v>6</v>
      </c>
      <c r="I17" s="8">
        <v>9</v>
      </c>
      <c r="J17" s="8">
        <v>13</v>
      </c>
      <c r="K17" s="8">
        <v>11</v>
      </c>
      <c r="L17" s="8">
        <v>12</v>
      </c>
    </row>
    <row r="18" spans="1:12" ht="17.25" customHeight="1" x14ac:dyDescent="0.3">
      <c r="A18" s="6" t="s">
        <v>15</v>
      </c>
      <c r="B18" s="6"/>
      <c r="C18" s="9">
        <v>1478</v>
      </c>
      <c r="D18" s="9">
        <v>1491</v>
      </c>
      <c r="E18" s="9">
        <v>1488</v>
      </c>
      <c r="F18" s="9">
        <v>1509</v>
      </c>
      <c r="G18" s="9">
        <v>1530</v>
      </c>
      <c r="H18" s="9">
        <v>1541</v>
      </c>
      <c r="I18" s="9">
        <v>1568</v>
      </c>
      <c r="J18" s="9">
        <v>1588</v>
      </c>
      <c r="K18" s="9">
        <v>1582</v>
      </c>
      <c r="L18" s="9">
        <v>1582</v>
      </c>
    </row>
    <row r="19" spans="1:12" ht="13.5" customHeight="1" x14ac:dyDescent="0.3">
      <c r="A19" s="5"/>
      <c r="B19" s="5" t="s">
        <v>9</v>
      </c>
      <c r="C19" s="8">
        <v>1108</v>
      </c>
      <c r="D19" s="8">
        <v>1134</v>
      </c>
      <c r="E19" s="8">
        <v>1079</v>
      </c>
      <c r="F19" s="8">
        <v>1088</v>
      </c>
      <c r="G19" s="8">
        <v>1105</v>
      </c>
      <c r="H19" s="8">
        <v>1125</v>
      </c>
      <c r="I19" s="8">
        <v>1107</v>
      </c>
      <c r="J19" s="8">
        <v>1150</v>
      </c>
      <c r="K19" s="8">
        <v>1117</v>
      </c>
      <c r="L19" s="8">
        <v>1061</v>
      </c>
    </row>
    <row r="20" spans="1:12" ht="13.5" customHeight="1" x14ac:dyDescent="0.3">
      <c r="A20" s="5"/>
      <c r="B20" s="5" t="s">
        <v>10</v>
      </c>
      <c r="C20" s="8">
        <v>102</v>
      </c>
      <c r="D20" s="8">
        <v>126</v>
      </c>
      <c r="E20" s="8">
        <v>174</v>
      </c>
      <c r="F20" s="8">
        <v>139</v>
      </c>
      <c r="G20" s="8">
        <v>96</v>
      </c>
      <c r="H20" s="8">
        <v>125</v>
      </c>
      <c r="I20" s="8">
        <v>122</v>
      </c>
      <c r="J20" s="8">
        <v>69</v>
      </c>
      <c r="K20" s="8">
        <v>101</v>
      </c>
      <c r="L20" s="8">
        <v>123</v>
      </c>
    </row>
    <row r="21" spans="1:12" ht="13.5" customHeight="1" x14ac:dyDescent="0.3">
      <c r="A21" s="5"/>
      <c r="B21" s="5" t="s">
        <v>11</v>
      </c>
      <c r="C21" s="8">
        <v>196</v>
      </c>
      <c r="D21" s="8">
        <v>182</v>
      </c>
      <c r="E21" s="8">
        <v>163</v>
      </c>
      <c r="F21" s="8">
        <v>199</v>
      </c>
      <c r="G21" s="8">
        <v>239</v>
      </c>
      <c r="H21" s="8">
        <v>197</v>
      </c>
      <c r="I21" s="8">
        <v>234</v>
      </c>
      <c r="J21" s="8">
        <v>249</v>
      </c>
      <c r="K21" s="8">
        <v>252</v>
      </c>
      <c r="L21" s="8">
        <v>275</v>
      </c>
    </row>
    <row r="22" spans="1:12" ht="13.5" customHeight="1" x14ac:dyDescent="0.3">
      <c r="A22" s="5"/>
      <c r="B22" s="5" t="s">
        <v>12</v>
      </c>
      <c r="C22" s="8">
        <v>57</v>
      </c>
      <c r="D22" s="8">
        <v>34</v>
      </c>
      <c r="E22" s="8">
        <v>55</v>
      </c>
      <c r="F22" s="8">
        <v>64</v>
      </c>
      <c r="G22" s="8">
        <v>71</v>
      </c>
      <c r="H22" s="8">
        <v>78</v>
      </c>
      <c r="I22" s="8">
        <v>87</v>
      </c>
      <c r="J22" s="8">
        <v>100</v>
      </c>
      <c r="K22" s="8">
        <v>90</v>
      </c>
      <c r="L22" s="8">
        <v>96</v>
      </c>
    </row>
    <row r="23" spans="1:12" ht="13.5" customHeight="1" x14ac:dyDescent="0.3">
      <c r="A23" s="17"/>
      <c r="B23" s="5" t="s">
        <v>13</v>
      </c>
      <c r="C23" s="18">
        <v>15</v>
      </c>
      <c r="D23" s="18">
        <v>15</v>
      </c>
      <c r="E23" s="18">
        <v>17</v>
      </c>
      <c r="F23" s="18">
        <v>19</v>
      </c>
      <c r="G23" s="18">
        <v>19</v>
      </c>
      <c r="H23" s="18">
        <v>16</v>
      </c>
      <c r="I23" s="18">
        <v>18</v>
      </c>
      <c r="J23" s="18">
        <v>20</v>
      </c>
      <c r="K23" s="18">
        <v>22</v>
      </c>
      <c r="L23" s="18">
        <v>27</v>
      </c>
    </row>
    <row r="24" spans="1:12" ht="17.25" customHeight="1" x14ac:dyDescent="0.3">
      <c r="A24" s="20" t="s">
        <v>19</v>
      </c>
      <c r="B24" s="6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17.25" customHeight="1" x14ac:dyDescent="0.3">
      <c r="A25" s="5" t="s">
        <v>8</v>
      </c>
      <c r="C25" s="13">
        <f>SUM(C26:C30)</f>
        <v>99.999999999999986</v>
      </c>
      <c r="D25" s="13">
        <f t="shared" ref="D25:J25" si="0">SUM(D26:D30)</f>
        <v>100</v>
      </c>
      <c r="E25" s="13">
        <f t="shared" si="0"/>
        <v>100</v>
      </c>
      <c r="F25" s="13">
        <f t="shared" si="0"/>
        <v>100</v>
      </c>
      <c r="G25" s="13">
        <f t="shared" si="0"/>
        <v>100.00000000000001</v>
      </c>
      <c r="H25" s="13">
        <f t="shared" si="0"/>
        <v>100</v>
      </c>
      <c r="I25" s="13">
        <f t="shared" si="0"/>
        <v>100</v>
      </c>
      <c r="J25" s="13">
        <f t="shared" si="0"/>
        <v>100</v>
      </c>
      <c r="K25" s="13">
        <f t="shared" ref="K25:L25" si="1">SUM(K26:K30)</f>
        <v>100</v>
      </c>
      <c r="L25" s="13">
        <f t="shared" si="1"/>
        <v>100</v>
      </c>
    </row>
    <row r="26" spans="1:12" ht="13.5" customHeight="1" x14ac:dyDescent="0.3">
      <c r="A26" s="5"/>
      <c r="B26" s="5" t="s">
        <v>9</v>
      </c>
      <c r="C26" s="13">
        <f t="shared" ref="C26:J30" si="2">C7/C$6*100</f>
        <v>79.143258426966284</v>
      </c>
      <c r="D26" s="13">
        <f t="shared" si="2"/>
        <v>80.238680238680232</v>
      </c>
      <c r="E26" s="13">
        <f t="shared" si="2"/>
        <v>77.069622445445091</v>
      </c>
      <c r="F26" s="13">
        <f t="shared" si="2"/>
        <v>76.206662134602311</v>
      </c>
      <c r="G26" s="13">
        <f t="shared" si="2"/>
        <v>75.885103540414164</v>
      </c>
      <c r="H26" s="13">
        <f t="shared" si="2"/>
        <v>76.511627906976742</v>
      </c>
      <c r="I26" s="13">
        <f t="shared" si="2"/>
        <v>74.731707317073173</v>
      </c>
      <c r="J26" s="13">
        <f t="shared" si="2"/>
        <v>76.033322652995835</v>
      </c>
      <c r="K26" s="13">
        <f t="shared" ref="K26:L26" si="3">K7/K$6*100</f>
        <v>73.736404350607813</v>
      </c>
      <c r="L26" s="13">
        <f t="shared" si="3"/>
        <v>70.622379877458883</v>
      </c>
    </row>
    <row r="27" spans="1:12" ht="13.5" customHeight="1" x14ac:dyDescent="0.3">
      <c r="A27" s="5"/>
      <c r="B27" s="5" t="s">
        <v>10</v>
      </c>
      <c r="C27" s="13">
        <f t="shared" si="2"/>
        <v>5.8286516853932584</v>
      </c>
      <c r="D27" s="13">
        <f t="shared" si="2"/>
        <v>7.2306072306072302</v>
      </c>
      <c r="E27" s="13">
        <f t="shared" si="2"/>
        <v>9.7332871492899216</v>
      </c>
      <c r="F27" s="13">
        <f t="shared" si="2"/>
        <v>8.1577158395649221</v>
      </c>
      <c r="G27" s="13">
        <f t="shared" si="2"/>
        <v>5.7782231128924515</v>
      </c>
      <c r="H27" s="13">
        <f t="shared" si="2"/>
        <v>6.9435215946843849</v>
      </c>
      <c r="I27" s="13">
        <f t="shared" si="2"/>
        <v>6.9593495934959355</v>
      </c>
      <c r="J27" s="13">
        <f t="shared" si="2"/>
        <v>4.1653316244793333</v>
      </c>
      <c r="K27" s="13">
        <f t="shared" ref="K27:L27" si="4">K8/K$6*100</f>
        <v>6.1420345489443378</v>
      </c>
      <c r="L27" s="13">
        <f t="shared" si="4"/>
        <v>7.6749435665914216</v>
      </c>
    </row>
    <row r="28" spans="1:12" ht="13.5" customHeight="1" x14ac:dyDescent="0.3">
      <c r="A28" s="5"/>
      <c r="B28" s="5" t="s">
        <v>11</v>
      </c>
      <c r="C28" s="13">
        <f t="shared" si="2"/>
        <v>11.446629213483146</v>
      </c>
      <c r="D28" s="13">
        <f t="shared" si="2"/>
        <v>10.073710073710075</v>
      </c>
      <c r="E28" s="13">
        <f t="shared" si="2"/>
        <v>9.3869068236924154</v>
      </c>
      <c r="F28" s="13">
        <f t="shared" si="2"/>
        <v>11.522773623385451</v>
      </c>
      <c r="G28" s="13">
        <f t="shared" si="2"/>
        <v>13.894455577822312</v>
      </c>
      <c r="H28" s="13">
        <f t="shared" si="2"/>
        <v>11.960132890365449</v>
      </c>
      <c r="I28" s="13">
        <f t="shared" si="2"/>
        <v>13.203252032520323</v>
      </c>
      <c r="J28" s="13">
        <f t="shared" si="2"/>
        <v>14.001922460749761</v>
      </c>
      <c r="K28" s="13">
        <f t="shared" ref="K28:L28" si="5">K9/K$6*100</f>
        <v>14.619321817018555</v>
      </c>
      <c r="L28" s="13">
        <f t="shared" si="5"/>
        <v>15.575620767494355</v>
      </c>
    </row>
    <row r="29" spans="1:12" ht="13.5" customHeight="1" x14ac:dyDescent="0.3">
      <c r="A29" s="5"/>
      <c r="B29" s="5" t="s">
        <v>12</v>
      </c>
      <c r="C29" s="13">
        <f t="shared" si="2"/>
        <v>2.8441011235955056</v>
      </c>
      <c r="D29" s="13">
        <f t="shared" si="2"/>
        <v>1.7550017550017549</v>
      </c>
      <c r="E29" s="13">
        <f t="shared" si="2"/>
        <v>2.9095947350190507</v>
      </c>
      <c r="F29" s="13">
        <f t="shared" si="2"/>
        <v>3.2290958531611147</v>
      </c>
      <c r="G29" s="13">
        <f t="shared" si="2"/>
        <v>3.5070140280561124</v>
      </c>
      <c r="H29" s="13">
        <f t="shared" si="2"/>
        <v>3.8538205980066444</v>
      </c>
      <c r="I29" s="13">
        <f t="shared" si="2"/>
        <v>4.2276422764227641</v>
      </c>
      <c r="J29" s="13">
        <f t="shared" si="2"/>
        <v>4.7420698494072413</v>
      </c>
      <c r="K29" s="13">
        <f t="shared" ref="K29:L29" si="6">K10/K$6*100</f>
        <v>4.4465770953294941</v>
      </c>
      <c r="L29" s="13">
        <f t="shared" si="6"/>
        <v>4.8693969687197676</v>
      </c>
    </row>
    <row r="30" spans="1:12" ht="13.5" customHeight="1" x14ac:dyDescent="0.3">
      <c r="A30" s="5"/>
      <c r="B30" s="5" t="s">
        <v>13</v>
      </c>
      <c r="C30" s="13">
        <f t="shared" si="2"/>
        <v>0.73735955056179769</v>
      </c>
      <c r="D30" s="13">
        <f t="shared" si="2"/>
        <v>0.70200070200070208</v>
      </c>
      <c r="E30" s="13">
        <f t="shared" si="2"/>
        <v>0.90058884655351579</v>
      </c>
      <c r="F30" s="13">
        <f t="shared" si="2"/>
        <v>0.88375254928619984</v>
      </c>
      <c r="G30" s="13">
        <f t="shared" si="2"/>
        <v>0.93520374081496327</v>
      </c>
      <c r="H30" s="13">
        <f t="shared" si="2"/>
        <v>0.73089700996677742</v>
      </c>
      <c r="I30" s="13">
        <f t="shared" si="2"/>
        <v>0.87804878048780499</v>
      </c>
      <c r="J30" s="13">
        <f t="shared" si="2"/>
        <v>1.0573534123678308</v>
      </c>
      <c r="K30" s="13">
        <f t="shared" ref="K30:L30" si="7">K11/K$6*100</f>
        <v>1.0556621880998081</v>
      </c>
      <c r="L30" s="13">
        <f t="shared" si="7"/>
        <v>1.2576588197355691</v>
      </c>
    </row>
    <row r="31" spans="1:12" ht="17.25" customHeight="1" x14ac:dyDescent="0.3">
      <c r="A31" s="5" t="s">
        <v>14</v>
      </c>
      <c r="B31" s="6"/>
      <c r="C31" s="13">
        <f>SUM(C32:C36)</f>
        <v>100</v>
      </c>
      <c r="D31" s="13">
        <f t="shared" ref="D31:J31" si="8">SUM(D32:D36)</f>
        <v>99.999999999999986</v>
      </c>
      <c r="E31" s="13">
        <f t="shared" si="8"/>
        <v>99.999999999999986</v>
      </c>
      <c r="F31" s="13">
        <f t="shared" si="8"/>
        <v>100</v>
      </c>
      <c r="G31" s="13">
        <f t="shared" si="8"/>
        <v>99.999999999999986</v>
      </c>
      <c r="H31" s="13">
        <f t="shared" si="8"/>
        <v>100</v>
      </c>
      <c r="I31" s="13">
        <f t="shared" si="8"/>
        <v>100</v>
      </c>
      <c r="J31" s="13">
        <f t="shared" si="8"/>
        <v>100</v>
      </c>
      <c r="K31" s="13">
        <f t="shared" ref="K31:L31" si="9">SUM(K32:K36)</f>
        <v>99.999999999999986</v>
      </c>
      <c r="L31" s="13">
        <f t="shared" si="9"/>
        <v>100</v>
      </c>
    </row>
    <row r="32" spans="1:12" ht="13.5" customHeight="1" x14ac:dyDescent="0.3">
      <c r="A32" s="5"/>
      <c r="B32" s="5" t="s">
        <v>9</v>
      </c>
      <c r="C32" s="13">
        <f t="shared" ref="C32:J36" si="10">C13/C$12*100</f>
        <v>83.649635036496349</v>
      </c>
      <c r="D32" s="13">
        <f t="shared" si="10"/>
        <v>84.830633284241529</v>
      </c>
      <c r="E32" s="13">
        <f t="shared" si="10"/>
        <v>81.915654038599001</v>
      </c>
      <c r="F32" s="13">
        <f t="shared" si="10"/>
        <v>80.530355896720167</v>
      </c>
      <c r="G32" s="13">
        <f t="shared" si="10"/>
        <v>79.713114754098356</v>
      </c>
      <c r="H32" s="13">
        <f t="shared" si="10"/>
        <v>80.190605854322669</v>
      </c>
      <c r="I32" s="13">
        <f t="shared" si="10"/>
        <v>79.031187790311876</v>
      </c>
      <c r="J32" s="13">
        <f t="shared" si="10"/>
        <v>79.778212654924985</v>
      </c>
      <c r="K32" s="13">
        <f t="shared" ref="K32:L32" si="11">K13/K$12*100</f>
        <v>76.943005181347147</v>
      </c>
      <c r="L32" s="13">
        <f t="shared" si="11"/>
        <v>74.325213956550357</v>
      </c>
    </row>
    <row r="33" spans="1:12" ht="13.5" customHeight="1" x14ac:dyDescent="0.3">
      <c r="A33" s="5"/>
      <c r="B33" s="5" t="s">
        <v>10</v>
      </c>
      <c r="C33" s="13">
        <f t="shared" si="10"/>
        <v>4.6715328467153281</v>
      </c>
      <c r="D33" s="13">
        <f t="shared" si="10"/>
        <v>5.8910162002945503</v>
      </c>
      <c r="E33" s="13">
        <f t="shared" si="10"/>
        <v>7.6483202287348107</v>
      </c>
      <c r="F33" s="13">
        <f t="shared" si="10"/>
        <v>7.0481507327285424</v>
      </c>
      <c r="G33" s="13">
        <f t="shared" si="10"/>
        <v>5.2595628415300553</v>
      </c>
      <c r="H33" s="13">
        <f t="shared" si="10"/>
        <v>5.7181756296800543</v>
      </c>
      <c r="I33" s="13">
        <f t="shared" si="10"/>
        <v>6.1048440610484409</v>
      </c>
      <c r="J33" s="13">
        <f t="shared" si="10"/>
        <v>3.9791258969341161</v>
      </c>
      <c r="K33" s="13">
        <f t="shared" ref="K33:L33" si="12">K14/K$12*100</f>
        <v>5.8937823834196896</v>
      </c>
      <c r="L33" s="13">
        <f t="shared" si="12"/>
        <v>7.570770243581304</v>
      </c>
    </row>
    <row r="34" spans="1:12" ht="13.5" customHeight="1" x14ac:dyDescent="0.3">
      <c r="A34" s="5"/>
      <c r="B34" s="5" t="s">
        <v>11</v>
      </c>
      <c r="C34" s="13">
        <f t="shared" si="10"/>
        <v>9.4890510948905096</v>
      </c>
      <c r="D34" s="13">
        <f t="shared" si="10"/>
        <v>7.731958762886598</v>
      </c>
      <c r="E34" s="13">
        <f t="shared" si="10"/>
        <v>7.7197998570407433</v>
      </c>
      <c r="F34" s="13">
        <f t="shared" si="10"/>
        <v>9.7697138869504538</v>
      </c>
      <c r="G34" s="13">
        <f t="shared" si="10"/>
        <v>12.090163934426229</v>
      </c>
      <c r="H34" s="13">
        <f t="shared" si="10"/>
        <v>11.095983662355344</v>
      </c>
      <c r="I34" s="13">
        <f t="shared" si="10"/>
        <v>11.413404114134043</v>
      </c>
      <c r="J34" s="13">
        <f t="shared" si="10"/>
        <v>12.263535551206783</v>
      </c>
      <c r="K34" s="13">
        <f t="shared" ref="K34:L34" si="13">K15/K$12*100</f>
        <v>13.277202072538859</v>
      </c>
      <c r="L34" s="13">
        <f t="shared" si="13"/>
        <v>13.69321922317314</v>
      </c>
    </row>
    <row r="35" spans="1:12" ht="13.5" customHeight="1" x14ac:dyDescent="0.3">
      <c r="A35" s="5"/>
      <c r="B35" s="5" t="s">
        <v>12</v>
      </c>
      <c r="C35" s="13">
        <f t="shared" si="10"/>
        <v>1.7518248175182483</v>
      </c>
      <c r="D35" s="13">
        <f t="shared" si="10"/>
        <v>1.1782032400589102</v>
      </c>
      <c r="E35" s="13">
        <f t="shared" si="10"/>
        <v>2.0729092208720514</v>
      </c>
      <c r="F35" s="13">
        <f t="shared" si="10"/>
        <v>2.1632937892533146</v>
      </c>
      <c r="G35" s="13">
        <f t="shared" si="10"/>
        <v>2.3224043715846996</v>
      </c>
      <c r="H35" s="13">
        <f t="shared" si="10"/>
        <v>2.5867937372362153</v>
      </c>
      <c r="I35" s="13">
        <f t="shared" si="10"/>
        <v>2.8533510285335106</v>
      </c>
      <c r="J35" s="13">
        <f t="shared" si="10"/>
        <v>3.131115459882583</v>
      </c>
      <c r="K35" s="13">
        <f t="shared" ref="K35:L35" si="14">K16/K$12*100</f>
        <v>3.1735751295336789</v>
      </c>
      <c r="L35" s="13">
        <f t="shared" si="14"/>
        <v>3.6208031599736672</v>
      </c>
    </row>
    <row r="36" spans="1:12" ht="13.5" customHeight="1" x14ac:dyDescent="0.3">
      <c r="A36" s="5"/>
      <c r="B36" s="5" t="s">
        <v>13</v>
      </c>
      <c r="C36" s="13">
        <f t="shared" si="10"/>
        <v>0.43795620437956206</v>
      </c>
      <c r="D36" s="13">
        <f t="shared" si="10"/>
        <v>0.36818851251840939</v>
      </c>
      <c r="E36" s="13">
        <f t="shared" si="10"/>
        <v>0.64331665475339528</v>
      </c>
      <c r="F36" s="13">
        <f t="shared" si="10"/>
        <v>0.48848569434752265</v>
      </c>
      <c r="G36" s="13">
        <f t="shared" si="10"/>
        <v>0.61475409836065575</v>
      </c>
      <c r="H36" s="13">
        <f t="shared" si="10"/>
        <v>0.40844111640571817</v>
      </c>
      <c r="I36" s="13">
        <f t="shared" si="10"/>
        <v>0.59721300597213012</v>
      </c>
      <c r="J36" s="13">
        <f t="shared" si="10"/>
        <v>0.84801043705153289</v>
      </c>
      <c r="K36" s="13">
        <f t="shared" ref="K36:L36" si="15">K17/K$12*100</f>
        <v>0.71243523316062174</v>
      </c>
      <c r="L36" s="13">
        <f t="shared" si="15"/>
        <v>0.78999341672152734</v>
      </c>
    </row>
    <row r="37" spans="1:12" ht="17.25" customHeight="1" x14ac:dyDescent="0.3">
      <c r="A37" s="5" t="s">
        <v>15</v>
      </c>
      <c r="B37" s="6"/>
      <c r="C37" s="13">
        <f>SUM(C38:C42)</f>
        <v>100</v>
      </c>
      <c r="D37" s="13">
        <f t="shared" ref="D37:J37" si="16">SUM(D38:D42)</f>
        <v>100</v>
      </c>
      <c r="E37" s="13">
        <f t="shared" si="16"/>
        <v>100</v>
      </c>
      <c r="F37" s="13">
        <f t="shared" si="16"/>
        <v>99.999999999999986</v>
      </c>
      <c r="G37" s="13">
        <f t="shared" si="16"/>
        <v>100</v>
      </c>
      <c r="H37" s="13">
        <f t="shared" si="16"/>
        <v>99.999999999999986</v>
      </c>
      <c r="I37" s="13">
        <f t="shared" si="16"/>
        <v>100</v>
      </c>
      <c r="J37" s="13">
        <f t="shared" si="16"/>
        <v>100</v>
      </c>
      <c r="K37" s="13">
        <f t="shared" ref="K37:L37" si="17">SUM(K38:K42)</f>
        <v>99.999999999999986</v>
      </c>
      <c r="L37" s="13">
        <f t="shared" si="17"/>
        <v>100</v>
      </c>
    </row>
    <row r="38" spans="1:12" ht="13.5" customHeight="1" x14ac:dyDescent="0.3">
      <c r="A38" s="5"/>
      <c r="B38" s="5" t="s">
        <v>9</v>
      </c>
      <c r="C38" s="13">
        <f t="shared" ref="C38:J42" si="18">C19/C$18*100</f>
        <v>74.966170500676583</v>
      </c>
      <c r="D38" s="13">
        <f t="shared" si="18"/>
        <v>76.056338028169009</v>
      </c>
      <c r="E38" s="13">
        <f t="shared" si="18"/>
        <v>72.513440860215056</v>
      </c>
      <c r="F38" s="13">
        <f t="shared" si="18"/>
        <v>72.100728959575875</v>
      </c>
      <c r="G38" s="13">
        <f t="shared" si="18"/>
        <v>72.222222222222214</v>
      </c>
      <c r="H38" s="13">
        <f t="shared" si="18"/>
        <v>73.004542504866961</v>
      </c>
      <c r="I38" s="13">
        <f t="shared" si="18"/>
        <v>70.599489795918373</v>
      </c>
      <c r="J38" s="13">
        <f t="shared" si="18"/>
        <v>72.418136020151138</v>
      </c>
      <c r="K38" s="13">
        <f t="shared" ref="K38:L38" si="19">K19/K$18*100</f>
        <v>70.606826801517059</v>
      </c>
      <c r="L38" s="13">
        <f t="shared" si="19"/>
        <v>67.067003792667506</v>
      </c>
    </row>
    <row r="39" spans="1:12" ht="13.5" customHeight="1" x14ac:dyDescent="0.3">
      <c r="A39" s="5"/>
      <c r="B39" s="5" t="s">
        <v>10</v>
      </c>
      <c r="C39" s="13">
        <f t="shared" si="18"/>
        <v>6.9012178619756437</v>
      </c>
      <c r="D39" s="13">
        <f t="shared" si="18"/>
        <v>8.4507042253521121</v>
      </c>
      <c r="E39" s="13">
        <f t="shared" si="18"/>
        <v>11.693548387096774</v>
      </c>
      <c r="F39" s="13">
        <f t="shared" si="18"/>
        <v>9.2113982770046388</v>
      </c>
      <c r="G39" s="13">
        <f t="shared" si="18"/>
        <v>6.2745098039215685</v>
      </c>
      <c r="H39" s="13">
        <f t="shared" si="18"/>
        <v>8.1116158338741062</v>
      </c>
      <c r="I39" s="13">
        <f t="shared" si="18"/>
        <v>7.7806122448979593</v>
      </c>
      <c r="J39" s="13">
        <f t="shared" si="18"/>
        <v>4.3450881612090679</v>
      </c>
      <c r="K39" s="13">
        <f t="shared" ref="K39:L39" si="20">K20/K$18*100</f>
        <v>6.38432364096081</v>
      </c>
      <c r="L39" s="13">
        <f t="shared" si="20"/>
        <v>7.7749683944374208</v>
      </c>
    </row>
    <row r="40" spans="1:12" ht="13.5" customHeight="1" x14ac:dyDescent="0.3">
      <c r="A40" s="5"/>
      <c r="B40" s="5" t="s">
        <v>11</v>
      </c>
      <c r="C40" s="13">
        <f t="shared" si="18"/>
        <v>13.261163734776726</v>
      </c>
      <c r="D40" s="13">
        <f t="shared" si="18"/>
        <v>12.206572769953052</v>
      </c>
      <c r="E40" s="13">
        <f t="shared" si="18"/>
        <v>10.954301075268818</v>
      </c>
      <c r="F40" s="13">
        <f t="shared" si="18"/>
        <v>13.18754141815772</v>
      </c>
      <c r="G40" s="13">
        <f t="shared" si="18"/>
        <v>15.620915032679738</v>
      </c>
      <c r="H40" s="13">
        <f t="shared" si="18"/>
        <v>12.783906554185595</v>
      </c>
      <c r="I40" s="13">
        <f t="shared" si="18"/>
        <v>14.923469387755103</v>
      </c>
      <c r="J40" s="13">
        <f t="shared" si="18"/>
        <v>15.680100755667507</v>
      </c>
      <c r="K40" s="13">
        <f t="shared" ref="K40:L40" si="21">K21/K$18*100</f>
        <v>15.929203539823009</v>
      </c>
      <c r="L40" s="13">
        <f t="shared" si="21"/>
        <v>17.383059418457648</v>
      </c>
    </row>
    <row r="41" spans="1:12" ht="13.5" customHeight="1" x14ac:dyDescent="0.3">
      <c r="A41" s="5"/>
      <c r="B41" s="5" t="s">
        <v>12</v>
      </c>
      <c r="C41" s="13">
        <f t="shared" si="18"/>
        <v>3.8565629228687412</v>
      </c>
      <c r="D41" s="13">
        <f t="shared" si="18"/>
        <v>2.2803487592219986</v>
      </c>
      <c r="E41" s="13">
        <f t="shared" si="18"/>
        <v>3.696236559139785</v>
      </c>
      <c r="F41" s="13">
        <f t="shared" si="18"/>
        <v>4.2412193505632869</v>
      </c>
      <c r="G41" s="13">
        <f t="shared" si="18"/>
        <v>4.6405228758169939</v>
      </c>
      <c r="H41" s="13">
        <f t="shared" si="18"/>
        <v>5.061648280337443</v>
      </c>
      <c r="I41" s="13">
        <f t="shared" si="18"/>
        <v>5.5484693877551017</v>
      </c>
      <c r="J41" s="13">
        <f t="shared" si="18"/>
        <v>6.2972292191435768</v>
      </c>
      <c r="K41" s="13">
        <f t="shared" ref="K41:L41" si="22">K22/K$18*100</f>
        <v>5.6890012642225036</v>
      </c>
      <c r="L41" s="13">
        <f t="shared" si="22"/>
        <v>6.0682680151706698</v>
      </c>
    </row>
    <row r="42" spans="1:12" ht="13.5" customHeight="1" thickBot="1" x14ac:dyDescent="0.35">
      <c r="A42" s="7"/>
      <c r="B42" s="7" t="s">
        <v>13</v>
      </c>
      <c r="C42" s="14">
        <f t="shared" si="18"/>
        <v>1.0148849797023005</v>
      </c>
      <c r="D42" s="14">
        <f t="shared" si="18"/>
        <v>1.0060362173038229</v>
      </c>
      <c r="E42" s="14">
        <f t="shared" si="18"/>
        <v>1.14247311827957</v>
      </c>
      <c r="F42" s="14">
        <f t="shared" si="18"/>
        <v>1.2591119946984757</v>
      </c>
      <c r="G42" s="14">
        <f t="shared" si="18"/>
        <v>1.2418300653594772</v>
      </c>
      <c r="H42" s="14">
        <f t="shared" si="18"/>
        <v>1.0382868267358858</v>
      </c>
      <c r="I42" s="14">
        <f t="shared" si="18"/>
        <v>1.1479591836734695</v>
      </c>
      <c r="J42" s="14">
        <f t="shared" si="18"/>
        <v>1.2594458438287155</v>
      </c>
      <c r="K42" s="14">
        <f t="shared" ref="K42:L42" si="23">K23/K$18*100</f>
        <v>1.390644753476612</v>
      </c>
      <c r="L42" s="14">
        <f t="shared" si="23"/>
        <v>1.7067003792667508</v>
      </c>
    </row>
    <row r="43" spans="1:12" ht="13.5" customHeight="1" x14ac:dyDescent="0.3">
      <c r="A43" s="15" t="s">
        <v>18</v>
      </c>
      <c r="B43" s="15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3.5" customHeight="1" x14ac:dyDescent="0.3">
      <c r="A44" s="16" t="s">
        <v>22</v>
      </c>
      <c r="B44" s="16"/>
    </row>
  </sheetData>
  <mergeCells count="1">
    <mergeCell ref="C3:L3"/>
  </mergeCells>
  <phoneticPr fontId="7" type="noConversion"/>
  <pageMargins left="0.75" right="0.75" top="0.75" bottom="0.5" header="0.5" footer="0.75"/>
  <pageSetup orientation="portrait" r:id="rId1"/>
  <ignoredErrors>
    <ignoredError sqref="C4:L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UT004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2022-10-27T12:20:26Z</cp:lastPrinted>
  <dcterms:created xsi:type="dcterms:W3CDTF">2022-10-27T11:53:23Z</dcterms:created>
  <dcterms:modified xsi:type="dcterms:W3CDTF">2024-10-24T07:56:42Z</dcterms:modified>
</cp:coreProperties>
</file>