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C0691A89-24AF-49EF-89A8-7E1193E41FD2}" xr6:coauthVersionLast="47" xr6:coauthVersionMax="47" xr10:uidLastSave="{00000000-0000-0000-0000-000000000000}"/>
  <bookViews>
    <workbookView xWindow="-57720" yWindow="-1920" windowWidth="29040" windowHeight="17520" xr2:uid="{7E17B5C7-CC8F-480B-9AC9-3506EBB893B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M23" i="1"/>
  <c r="M26" i="1" s="1"/>
  <c r="J23" i="1"/>
  <c r="J26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B23" i="1"/>
  <c r="B26" i="1" s="1"/>
  <c r="M44" i="1"/>
  <c r="M47" i="1" s="1"/>
  <c r="J44" i="1"/>
  <c r="J47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8" i="1"/>
  <c r="B44" i="1"/>
  <c r="B47" i="1" s="1"/>
  <c r="H23" i="1" l="1"/>
  <c r="H46" i="1"/>
  <c r="N46" i="1" s="1"/>
  <c r="H45" i="1"/>
  <c r="H43" i="1"/>
  <c r="H25" i="1"/>
  <c r="N25" i="1" s="1"/>
  <c r="H24" i="1"/>
  <c r="N24" i="1" s="1"/>
  <c r="H22" i="1"/>
  <c r="H26" i="1" s="1"/>
  <c r="N43" i="1" l="1"/>
  <c r="N45" i="1"/>
  <c r="H44" i="1"/>
  <c r="H47" i="1" s="1"/>
  <c r="K26" i="1"/>
  <c r="K22" i="1"/>
  <c r="K45" i="1"/>
  <c r="K24" i="1"/>
  <c r="K43" i="1"/>
  <c r="N22" i="1"/>
  <c r="K46" i="1"/>
  <c r="K25" i="1"/>
  <c r="N26" i="1" l="1"/>
  <c r="N47" i="1"/>
  <c r="K47" i="1"/>
</calcChain>
</file>

<file path=xl/sharedStrings.xml><?xml version="1.0" encoding="utf-8"?>
<sst xmlns="http://schemas.openxmlformats.org/spreadsheetml/2006/main" count="62" uniqueCount="37">
  <si>
    <t>Entitled to vote</t>
  </si>
  <si>
    <t>Mariehamn</t>
  </si>
  <si>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</si>
  <si>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</si>
  <si>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</si>
  <si>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</si>
  <si>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</si>
  <si>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</si>
  <si>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</si>
  <si>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</si>
  <si>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</si>
  <si>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</si>
  <si>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</si>
  <si>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</si>
  <si>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</si>
  <si>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</si>
  <si>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</si>
  <si>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</si>
  <si>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Statistics Åland</t>
  </si>
  <si>
    <t>EU referendums 1994 by municipality and sex</t>
  </si>
  <si>
    <t>Municipality</t>
  </si>
  <si>
    <t>Number</t>
  </si>
  <si>
    <t>Voters</t>
  </si>
  <si>
    <t>Per cent</t>
  </si>
  <si>
    <t>Total</t>
  </si>
  <si>
    <t>Females</t>
  </si>
  <si>
    <t>Males</t>
  </si>
  <si>
    <t>Valid votes</t>
  </si>
  <si>
    <t>Yes</t>
  </si>
  <si>
    <t>No</t>
  </si>
  <si>
    <t>Referendum for Finland</t>
  </si>
  <si>
    <t>Referendum for Åland</t>
  </si>
  <si>
    <t>-Archipelago</t>
  </si>
  <si>
    <t>-Mainland Åland excl. Mariehamn</t>
  </si>
  <si>
    <t>Rural districts</t>
  </si>
  <si>
    <r>
      <t>Source:</t>
    </r>
    <r>
      <rPr>
        <sz val="8"/>
        <color rgb="FF000000"/>
        <rFont val="Calibri"/>
        <family val="2"/>
      </rPr>
      <t xml:space="preserve"> </t>
    </r>
    <r>
      <rPr>
        <sz val="8"/>
        <color indexed="8"/>
        <rFont val="Calibri"/>
        <family val="2"/>
      </rPr>
      <t>Statistics Åland, Election Statistics</t>
    </r>
  </si>
  <si>
    <t>Updated 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</si>
</sst>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"/>
    <numFmt numFmtId="165" formatCode="#,##0.0"/>
    <numFmt numFmtId="167" formatCode="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/>
    <xf numFmtId="164" fontId="4" fillId="0" borderId="0" xfId="0" applyNumberFormat="1" applyFont="1" applyAlignment="1" applyProtection="1">
      <alignment horizontal="right"/>
      <protection locked="0"/>
    </xf>
    <xf numFmtId="0" fontId="5" fillId="0" borderId="3" xfId="0" applyFont="1" applyBorder="1" applyAlignment="1">
      <alignment horizontal="centerContinuous"/>
    </xf>
    <xf numFmtId="0" fontId="3" fillId="0" borderId="3" xfId="0" applyFont="1" applyBorder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0" borderId="0" xfId="0" applyFont="1"/>
    <xf numFmtId="0" fontId="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3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3" fontId="3" fillId="0" borderId="0" xfId="0" applyNumberFormat="1" applyFont="1"/>
    <xf numFmtId="3" fontId="3" fillId="0" borderId="0" xfId="1" applyNumberFormat="1" applyFont="1" applyProtection="1">
      <protection locked="0"/>
    </xf>
    <xf numFmtId="3" fontId="6" fillId="0" borderId="0" xfId="1" applyNumberFormat="1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/>
    <xf numFmtId="167" fontId="3" fillId="0" borderId="0" xfId="0" applyNumberFormat="1" applyFont="1"/>
    <xf numFmtId="0" fontId="3" fillId="0" borderId="0" xfId="0" quotePrefix="1" applyFont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B758-50D7-4461-BF65-8967EDB96969}">
  <dimension ref="A1:N52"/>
  <sheetViews>
    <sheetView showGridLines="0" tabSelected="1" workbookViewId="0">
      <selection activeCell="S13" sqref="S13"/>
    </sheetView>
  </sheetViews>
  <sheetFormatPr defaultRowHeight="13.8" customHeight="1" x14ac:dyDescent="0.25"/>
  <cols>
    <col min="1" max="1" width="26.21875" style="34" customWidth="1"/>
    <col min="2" max="2" width="12" style="34" customWidth="1"/>
    <col min="3" max="3" width="2.77734375" style="34" customWidth="1"/>
    <col min="4" max="6" width="8.88671875" style="34"/>
    <col min="7" max="7" width="2.77734375" style="34" customWidth="1"/>
    <col min="8" max="8" width="8.88671875" style="34"/>
    <col min="9" max="9" width="2.77734375" style="34" customWidth="1"/>
    <col min="10" max="11" width="8.88671875" style="34"/>
    <col min="12" max="12" width="2.77734375" style="34" customWidth="1"/>
    <col min="13" max="16384" width="8.88671875" style="34"/>
  </cols>
  <sheetData>
    <row r="1" spans="1:14" ht="13.8" customHeight="1" x14ac:dyDescent="0.25">
      <c r="A1" s="34" t="s">
        <v>18</v>
      </c>
    </row>
    <row r="2" spans="1:14" ht="29.4" customHeight="1" thickBot="1" x14ac:dyDescent="0.35">
      <c r="A2" s="1" t="s">
        <v>19</v>
      </c>
    </row>
    <row r="3" spans="1:14" ht="13.8" customHeight="1" x14ac:dyDescent="0.25">
      <c r="A3" s="3" t="s">
        <v>20</v>
      </c>
      <c r="B3" s="5" t="s">
        <v>0</v>
      </c>
      <c r="C3" s="5"/>
      <c r="D3" s="6" t="s">
        <v>22</v>
      </c>
      <c r="E3" s="7"/>
      <c r="F3" s="7"/>
      <c r="G3" s="4"/>
      <c r="H3" s="8" t="s">
        <v>27</v>
      </c>
      <c r="I3" s="8"/>
      <c r="J3" s="8"/>
      <c r="K3" s="8"/>
      <c r="L3" s="8"/>
      <c r="M3" s="8"/>
      <c r="N3" s="8"/>
    </row>
    <row r="4" spans="1:14" ht="13.8" customHeight="1" x14ac:dyDescent="0.25">
      <c r="A4" s="2"/>
      <c r="B4" s="10"/>
      <c r="C4" s="10"/>
      <c r="D4" s="11" t="s">
        <v>23</v>
      </c>
      <c r="E4" s="12"/>
      <c r="F4" s="12"/>
      <c r="G4" s="9"/>
      <c r="H4" s="13" t="s">
        <v>24</v>
      </c>
      <c r="I4" s="13"/>
      <c r="J4" s="14" t="s">
        <v>28</v>
      </c>
      <c r="K4" s="14"/>
      <c r="L4" s="15"/>
      <c r="M4" s="16" t="s">
        <v>29</v>
      </c>
      <c r="N4" s="16"/>
    </row>
    <row r="5" spans="1:14" ht="13.8" customHeight="1" x14ac:dyDescent="0.25">
      <c r="A5" s="17"/>
      <c r="B5" s="19" t="s">
        <v>21</v>
      </c>
      <c r="C5" s="19"/>
      <c r="D5" s="20" t="s">
        <v>24</v>
      </c>
      <c r="E5" s="20" t="s">
        <v>25</v>
      </c>
      <c r="F5" s="20" t="s">
        <v>26</v>
      </c>
      <c r="G5" s="18"/>
      <c r="H5" s="18"/>
      <c r="I5" s="18"/>
      <c r="J5" s="20" t="s">
        <v>21</v>
      </c>
      <c r="K5" s="20" t="s">
        <v>23</v>
      </c>
      <c r="L5" s="21"/>
      <c r="M5" s="20" t="s">
        <v>21</v>
      </c>
      <c r="N5" s="20" t="s">
        <v>23</v>
      </c>
    </row>
    <row r="6" spans="1:14" ht="17.399999999999999" customHeight="1" x14ac:dyDescent="0.25">
      <c r="A6" s="38" t="s">
        <v>30</v>
      </c>
      <c r="B6" s="2"/>
      <c r="C6" s="2"/>
      <c r="D6" s="2"/>
      <c r="E6" s="2"/>
      <c r="F6" s="2"/>
      <c r="G6" s="9"/>
      <c r="H6" s="2"/>
      <c r="I6" s="2"/>
      <c r="J6" s="2"/>
      <c r="K6" s="2"/>
      <c r="L6" s="2"/>
      <c r="M6" s="2"/>
      <c r="N6" s="2"/>
    </row>
    <row r="7" spans="1:14" ht="13.8" customHeight="1" x14ac:dyDescent="0.25">
      <c r="A7" s="2" t="s">
        <v>3</v>
      </c>
      <c r="B7" s="2">
        <v>436</v>
      </c>
      <c r="C7" s="2"/>
      <c r="D7" s="36">
        <v>61.5</v>
      </c>
      <c r="E7" s="36">
        <v>60.3</v>
      </c>
      <c r="F7" s="36">
        <v>62.6</v>
      </c>
      <c r="G7" s="9"/>
      <c r="H7" s="24">
        <f>SUM(M7,J7)</f>
        <v>263</v>
      </c>
      <c r="I7" s="2"/>
      <c r="J7" s="2">
        <v>120</v>
      </c>
      <c r="K7" s="2">
        <v>45.6</v>
      </c>
      <c r="L7" s="2"/>
      <c r="M7" s="2">
        <v>143</v>
      </c>
      <c r="N7" s="2">
        <v>54.4</v>
      </c>
    </row>
    <row r="8" spans="1:14" ht="13.8" customHeight="1" x14ac:dyDescent="0.25">
      <c r="A8" s="2" t="s">
        <v>4</v>
      </c>
      <c r="B8" s="2">
        <v>594</v>
      </c>
      <c r="C8" s="2"/>
      <c r="D8" s="36">
        <v>62</v>
      </c>
      <c r="E8" s="36">
        <v>57.8</v>
      </c>
      <c r="F8" s="36">
        <v>66</v>
      </c>
      <c r="G8" s="9"/>
      <c r="H8" s="24">
        <f t="shared" ref="H7:H21" si="0">SUM(M8,J8)</f>
        <v>362</v>
      </c>
      <c r="I8" s="2"/>
      <c r="J8" s="2">
        <v>155</v>
      </c>
      <c r="K8" s="2">
        <v>42.8</v>
      </c>
      <c r="L8" s="2"/>
      <c r="M8" s="2">
        <v>207</v>
      </c>
      <c r="N8" s="2">
        <v>57.2</v>
      </c>
    </row>
    <row r="9" spans="1:14" ht="13.8" customHeight="1" x14ac:dyDescent="0.25">
      <c r="A9" s="2" t="s">
        <v>5</v>
      </c>
      <c r="B9" s="30">
        <v>1682</v>
      </c>
      <c r="C9" s="2"/>
      <c r="D9" s="36">
        <v>60.6</v>
      </c>
      <c r="E9" s="36">
        <v>59.4</v>
      </c>
      <c r="F9" s="36">
        <v>62</v>
      </c>
      <c r="G9" s="9"/>
      <c r="H9" s="24">
        <f t="shared" si="0"/>
        <v>1004</v>
      </c>
      <c r="I9" s="2"/>
      <c r="J9" s="2">
        <v>449</v>
      </c>
      <c r="K9" s="2">
        <v>44.7</v>
      </c>
      <c r="L9" s="2"/>
      <c r="M9" s="2">
        <v>555</v>
      </c>
      <c r="N9" s="2">
        <v>55.3</v>
      </c>
    </row>
    <row r="10" spans="1:14" ht="13.8" customHeight="1" x14ac:dyDescent="0.25">
      <c r="A10" s="2" t="s">
        <v>6</v>
      </c>
      <c r="B10" s="2">
        <v>457</v>
      </c>
      <c r="C10" s="2"/>
      <c r="D10" s="36">
        <v>61.7</v>
      </c>
      <c r="E10" s="36">
        <v>57.6</v>
      </c>
      <c r="F10" s="36">
        <v>65.7</v>
      </c>
      <c r="G10" s="9"/>
      <c r="H10" s="24">
        <f t="shared" si="0"/>
        <v>280</v>
      </c>
      <c r="I10" s="2"/>
      <c r="J10" s="2">
        <v>91</v>
      </c>
      <c r="K10" s="2">
        <v>32.5</v>
      </c>
      <c r="L10" s="2"/>
      <c r="M10" s="2">
        <v>189</v>
      </c>
      <c r="N10" s="2">
        <v>67.5</v>
      </c>
    </row>
    <row r="11" spans="1:14" ht="13.8" customHeight="1" x14ac:dyDescent="0.25">
      <c r="A11" s="2" t="s">
        <v>7</v>
      </c>
      <c r="B11" s="2">
        <v>342</v>
      </c>
      <c r="C11" s="2"/>
      <c r="D11" s="36">
        <v>56.1</v>
      </c>
      <c r="E11" s="36">
        <v>57.3</v>
      </c>
      <c r="F11" s="36">
        <v>55.1</v>
      </c>
      <c r="G11" s="9"/>
      <c r="H11" s="24">
        <f t="shared" si="0"/>
        <v>189</v>
      </c>
      <c r="I11" s="2"/>
      <c r="J11" s="2">
        <v>57</v>
      </c>
      <c r="K11" s="2">
        <v>30.2</v>
      </c>
      <c r="L11" s="2"/>
      <c r="M11" s="2">
        <v>132</v>
      </c>
      <c r="N11" s="2">
        <v>69.8</v>
      </c>
    </row>
    <row r="12" spans="1:14" ht="17.399999999999999" customHeight="1" x14ac:dyDescent="0.25">
      <c r="A12" s="2" t="s">
        <v>8</v>
      </c>
      <c r="B12" s="2">
        <v>965</v>
      </c>
      <c r="C12" s="2"/>
      <c r="D12" s="36">
        <v>56.3</v>
      </c>
      <c r="E12" s="36">
        <v>55.1</v>
      </c>
      <c r="F12" s="36">
        <v>57.4</v>
      </c>
      <c r="G12" s="9"/>
      <c r="H12" s="24">
        <f t="shared" si="0"/>
        <v>538</v>
      </c>
      <c r="I12" s="2"/>
      <c r="J12" s="2">
        <v>219</v>
      </c>
      <c r="K12" s="2">
        <v>40.700000000000003</v>
      </c>
      <c r="L12" s="2"/>
      <c r="M12" s="2">
        <v>319</v>
      </c>
      <c r="N12" s="2">
        <v>59.3</v>
      </c>
    </row>
    <row r="13" spans="1:14" ht="13.8" customHeight="1" x14ac:dyDescent="0.25">
      <c r="A13" s="2" t="s">
        <v>9</v>
      </c>
      <c r="B13" s="30">
        <v>2240</v>
      </c>
      <c r="C13" s="2"/>
      <c r="D13" s="36">
        <v>66.5</v>
      </c>
      <c r="E13" s="36">
        <v>67</v>
      </c>
      <c r="F13" s="36">
        <v>66</v>
      </c>
      <c r="G13" s="9"/>
      <c r="H13" s="24">
        <f t="shared" si="0"/>
        <v>1467</v>
      </c>
      <c r="I13" s="2"/>
      <c r="J13" s="2">
        <v>699</v>
      </c>
      <c r="K13" s="2">
        <v>47.6</v>
      </c>
      <c r="L13" s="2"/>
      <c r="M13" s="2">
        <v>768</v>
      </c>
      <c r="N13" s="2">
        <v>52.4</v>
      </c>
    </row>
    <row r="14" spans="1:14" ht="13.8" customHeight="1" x14ac:dyDescent="0.25">
      <c r="A14" s="2" t="s">
        <v>10</v>
      </c>
      <c r="B14" s="2">
        <v>337</v>
      </c>
      <c r="C14" s="2"/>
      <c r="D14" s="36">
        <v>66.2</v>
      </c>
      <c r="E14" s="36">
        <v>66.3</v>
      </c>
      <c r="F14" s="36">
        <v>66.099999999999994</v>
      </c>
      <c r="G14" s="9"/>
      <c r="H14" s="24">
        <f t="shared" si="0"/>
        <v>222</v>
      </c>
      <c r="I14" s="2"/>
      <c r="J14" s="2">
        <v>86</v>
      </c>
      <c r="K14" s="2">
        <v>38.700000000000003</v>
      </c>
      <c r="L14" s="2"/>
      <c r="M14" s="2">
        <v>136</v>
      </c>
      <c r="N14" s="2">
        <v>61.3</v>
      </c>
    </row>
    <row r="15" spans="1:14" ht="13.8" customHeight="1" x14ac:dyDescent="0.25">
      <c r="A15" s="2" t="s">
        <v>11</v>
      </c>
      <c r="B15" s="2">
        <v>234</v>
      </c>
      <c r="C15" s="2"/>
      <c r="D15" s="36">
        <v>48.3</v>
      </c>
      <c r="E15" s="36">
        <v>55</v>
      </c>
      <c r="F15" s="36">
        <v>43.3</v>
      </c>
      <c r="G15" s="9"/>
      <c r="H15" s="24">
        <f t="shared" si="0"/>
        <v>112</v>
      </c>
      <c r="I15" s="2"/>
      <c r="J15" s="2">
        <v>39</v>
      </c>
      <c r="K15" s="2">
        <v>34.799999999999997</v>
      </c>
      <c r="L15" s="2"/>
      <c r="M15" s="2">
        <v>73</v>
      </c>
      <c r="N15" s="2">
        <v>65.2</v>
      </c>
    </row>
    <row r="16" spans="1:14" ht="13.8" customHeight="1" x14ac:dyDescent="0.25">
      <c r="A16" s="2" t="s">
        <v>12</v>
      </c>
      <c r="B16" s="2">
        <v>942</v>
      </c>
      <c r="C16" s="2"/>
      <c r="D16" s="36">
        <v>62.2</v>
      </c>
      <c r="E16" s="36">
        <v>62</v>
      </c>
      <c r="F16" s="36">
        <v>62.4</v>
      </c>
      <c r="G16" s="9"/>
      <c r="H16" s="24">
        <f t="shared" si="0"/>
        <v>577</v>
      </c>
      <c r="I16" s="2"/>
      <c r="J16" s="2">
        <v>292</v>
      </c>
      <c r="K16" s="2">
        <v>50.6</v>
      </c>
      <c r="L16" s="2"/>
      <c r="M16" s="2">
        <v>285</v>
      </c>
      <c r="N16" s="2">
        <v>49.4</v>
      </c>
    </row>
    <row r="17" spans="1:14" ht="17.399999999999999" customHeight="1" x14ac:dyDescent="0.25">
      <c r="A17" s="2" t="s">
        <v>13</v>
      </c>
      <c r="B17" s="2">
        <v>241</v>
      </c>
      <c r="C17" s="2"/>
      <c r="D17" s="36">
        <v>63.9</v>
      </c>
      <c r="E17" s="36">
        <v>65.5</v>
      </c>
      <c r="F17" s="36">
        <v>62.3</v>
      </c>
      <c r="G17" s="9"/>
      <c r="H17" s="24">
        <f t="shared" si="0"/>
        <v>151</v>
      </c>
      <c r="I17" s="2"/>
      <c r="J17" s="2">
        <v>56</v>
      </c>
      <c r="K17" s="2">
        <v>37.1</v>
      </c>
      <c r="L17" s="2"/>
      <c r="M17" s="2">
        <v>95</v>
      </c>
      <c r="N17" s="2">
        <v>62.9</v>
      </c>
    </row>
    <row r="18" spans="1:14" ht="13.8" customHeight="1" x14ac:dyDescent="0.25">
      <c r="A18" s="2" t="s">
        <v>14</v>
      </c>
      <c r="B18" s="30">
        <v>1238</v>
      </c>
      <c r="C18" s="2"/>
      <c r="D18" s="36">
        <v>59</v>
      </c>
      <c r="E18" s="36">
        <v>58</v>
      </c>
      <c r="F18" s="36">
        <v>59.9</v>
      </c>
      <c r="G18" s="9"/>
      <c r="H18" s="24">
        <f t="shared" si="0"/>
        <v>720</v>
      </c>
      <c r="I18" s="2"/>
      <c r="J18" s="2">
        <v>286</v>
      </c>
      <c r="K18" s="2">
        <v>39.700000000000003</v>
      </c>
      <c r="L18" s="2"/>
      <c r="M18" s="2">
        <v>434</v>
      </c>
      <c r="N18" s="2">
        <v>60.3</v>
      </c>
    </row>
    <row r="19" spans="1:14" ht="13.8" customHeight="1" x14ac:dyDescent="0.25">
      <c r="A19" s="2" t="s">
        <v>15</v>
      </c>
      <c r="B19" s="2">
        <v>103</v>
      </c>
      <c r="C19" s="2"/>
      <c r="D19" s="36">
        <v>75.7</v>
      </c>
      <c r="E19" s="36">
        <v>71.400000000000006</v>
      </c>
      <c r="F19" s="36">
        <v>79.599999999999994</v>
      </c>
      <c r="G19" s="9"/>
      <c r="H19" s="24">
        <f t="shared" si="0"/>
        <v>75</v>
      </c>
      <c r="I19" s="2"/>
      <c r="J19" s="2">
        <v>26</v>
      </c>
      <c r="K19" s="2">
        <v>34.700000000000003</v>
      </c>
      <c r="L19" s="2"/>
      <c r="M19" s="2">
        <v>49</v>
      </c>
      <c r="N19" s="2">
        <v>65.3</v>
      </c>
    </row>
    <row r="20" spans="1:14" ht="13.8" customHeight="1" x14ac:dyDescent="0.25">
      <c r="A20" s="2" t="s">
        <v>16</v>
      </c>
      <c r="B20" s="2">
        <v>713</v>
      </c>
      <c r="C20" s="2"/>
      <c r="D20" s="36">
        <v>61.3</v>
      </c>
      <c r="E20" s="36">
        <v>61</v>
      </c>
      <c r="F20" s="36">
        <v>61.6</v>
      </c>
      <c r="G20" s="9"/>
      <c r="H20" s="24">
        <f t="shared" si="0"/>
        <v>431</v>
      </c>
      <c r="I20" s="2"/>
      <c r="J20" s="2">
        <v>188</v>
      </c>
      <c r="K20" s="2">
        <v>43.6</v>
      </c>
      <c r="L20" s="2"/>
      <c r="M20" s="2">
        <v>243</v>
      </c>
      <c r="N20" s="2">
        <v>56.4</v>
      </c>
    </row>
    <row r="21" spans="1:14" ht="13.8" customHeight="1" x14ac:dyDescent="0.25">
      <c r="A21" s="2" t="s">
        <v>17</v>
      </c>
      <c r="B21" s="2">
        <v>297</v>
      </c>
      <c r="C21" s="2"/>
      <c r="D21" s="36">
        <v>62</v>
      </c>
      <c r="E21" s="36">
        <v>62.2</v>
      </c>
      <c r="F21" s="36">
        <v>61.7</v>
      </c>
      <c r="G21" s="9"/>
      <c r="H21" s="24">
        <f t="shared" si="0"/>
        <v>183</v>
      </c>
      <c r="I21" s="2"/>
      <c r="J21" s="2">
        <v>88</v>
      </c>
      <c r="K21" s="2">
        <v>48.1</v>
      </c>
      <c r="L21" s="2"/>
      <c r="M21" s="2">
        <v>95</v>
      </c>
      <c r="N21" s="2">
        <v>51.9</v>
      </c>
    </row>
    <row r="22" spans="1:14" ht="17.399999999999999" customHeight="1" x14ac:dyDescent="0.25">
      <c r="A22" s="23" t="s">
        <v>1</v>
      </c>
      <c r="B22" s="24">
        <v>7931</v>
      </c>
      <c r="C22" s="24"/>
      <c r="D22" s="25">
        <v>60.7</v>
      </c>
      <c r="E22" s="25">
        <v>61.3</v>
      </c>
      <c r="F22" s="25">
        <v>60</v>
      </c>
      <c r="G22" s="9"/>
      <c r="H22" s="24">
        <f>SUM(M22,J22)</f>
        <v>4755</v>
      </c>
      <c r="I22" s="24"/>
      <c r="J22" s="24">
        <v>3034</v>
      </c>
      <c r="K22" s="25">
        <f>J22/H22*100</f>
        <v>63.806519453207159</v>
      </c>
      <c r="L22" s="25"/>
      <c r="M22" s="24">
        <v>1721</v>
      </c>
      <c r="N22" s="25">
        <f>M22/H22*100</f>
        <v>36.193480546792848</v>
      </c>
    </row>
    <row r="23" spans="1:14" ht="17.399999999999999" customHeight="1" x14ac:dyDescent="0.25">
      <c r="A23" s="23" t="s">
        <v>34</v>
      </c>
      <c r="B23" s="24">
        <f>SUM(B24:B25)</f>
        <v>10821</v>
      </c>
      <c r="C23" s="24"/>
      <c r="D23" s="25">
        <v>61.6</v>
      </c>
      <c r="E23" s="25">
        <v>61</v>
      </c>
      <c r="F23" s="25">
        <v>62.2</v>
      </c>
      <c r="G23" s="9"/>
      <c r="H23" s="24">
        <f>SUM(M23,J23)</f>
        <v>6574</v>
      </c>
      <c r="I23" s="24"/>
      <c r="J23" s="24">
        <f>SUM(J24:J25)</f>
        <v>2851</v>
      </c>
      <c r="K23" s="25">
        <v>43.4</v>
      </c>
      <c r="L23" s="25"/>
      <c r="M23" s="24">
        <f>SUM(M24:M25)</f>
        <v>3723</v>
      </c>
      <c r="N23" s="25">
        <v>56.6</v>
      </c>
    </row>
    <row r="24" spans="1:14" ht="13.8" customHeight="1" x14ac:dyDescent="0.25">
      <c r="A24" s="37" t="s">
        <v>33</v>
      </c>
      <c r="B24" s="24">
        <v>8957</v>
      </c>
      <c r="C24" s="24"/>
      <c r="D24" s="25">
        <v>61.6</v>
      </c>
      <c r="E24" s="26">
        <v>61</v>
      </c>
      <c r="F24" s="25">
        <v>62.2</v>
      </c>
      <c r="G24" s="9"/>
      <c r="H24" s="24">
        <f>SUM(M24,J24)</f>
        <v>5439</v>
      </c>
      <c r="I24" s="24"/>
      <c r="J24" s="24">
        <v>2401</v>
      </c>
      <c r="K24" s="25">
        <f>J24/H24*100</f>
        <v>44.144144144144143</v>
      </c>
      <c r="L24" s="25"/>
      <c r="M24" s="24">
        <v>3038</v>
      </c>
      <c r="N24" s="25">
        <f>M24/H24*100</f>
        <v>55.85585585585585</v>
      </c>
    </row>
    <row r="25" spans="1:14" ht="13.8" customHeight="1" x14ac:dyDescent="0.25">
      <c r="A25" s="37" t="s">
        <v>32</v>
      </c>
      <c r="B25" s="24">
        <v>1864</v>
      </c>
      <c r="C25" s="24"/>
      <c r="D25" s="25">
        <v>61.6</v>
      </c>
      <c r="E25" s="25">
        <v>61</v>
      </c>
      <c r="F25" s="25">
        <v>62.1</v>
      </c>
      <c r="G25" s="9"/>
      <c r="H25" s="24">
        <f>SUM(M25,J25)</f>
        <v>1135</v>
      </c>
      <c r="I25" s="24"/>
      <c r="J25" s="24">
        <v>450</v>
      </c>
      <c r="K25" s="25">
        <f>J25/H25*100</f>
        <v>39.647577092511014</v>
      </c>
      <c r="L25" s="25"/>
      <c r="M25" s="24">
        <v>685</v>
      </c>
      <c r="N25" s="25">
        <f>M25/H25*100</f>
        <v>60.352422907488986</v>
      </c>
    </row>
    <row r="26" spans="1:14" ht="17.399999999999999" customHeight="1" x14ac:dyDescent="0.25">
      <c r="A26" s="27" t="s">
        <v>2</v>
      </c>
      <c r="B26" s="28">
        <f>SUM(B22:B23)</f>
        <v>18752</v>
      </c>
      <c r="C26" s="28"/>
      <c r="D26" s="29">
        <v>61.2</v>
      </c>
      <c r="E26" s="29">
        <v>61.1</v>
      </c>
      <c r="F26" s="29">
        <v>61.3</v>
      </c>
      <c r="G26" s="9"/>
      <c r="H26" s="28">
        <f>SUM(H22:H23)</f>
        <v>11329</v>
      </c>
      <c r="I26" s="28"/>
      <c r="J26" s="28">
        <f>SUM(J22:J23)</f>
        <v>5885</v>
      </c>
      <c r="K26" s="29">
        <f>J26/H26*100</f>
        <v>51.946332421219878</v>
      </c>
      <c r="L26" s="25"/>
      <c r="M26" s="28">
        <f>SUM(M22:M23)</f>
        <v>5444</v>
      </c>
      <c r="N26" s="29">
        <f>M26/H26*100</f>
        <v>48.053667578780122</v>
      </c>
    </row>
    <row r="27" spans="1:14" ht="17.399999999999999" customHeight="1" x14ac:dyDescent="0.25">
      <c r="A27" s="22" t="s">
        <v>31</v>
      </c>
      <c r="B27" s="30"/>
      <c r="C27" s="30"/>
      <c r="D27" s="2"/>
      <c r="E27" s="2"/>
      <c r="F27" s="2"/>
      <c r="G27" s="9"/>
      <c r="H27" s="2"/>
      <c r="I27" s="2"/>
      <c r="J27" s="24"/>
      <c r="K27" s="2"/>
      <c r="L27" s="2"/>
      <c r="M27" s="30"/>
      <c r="N27" s="2"/>
    </row>
    <row r="28" spans="1:14" ht="13.8" customHeight="1" x14ac:dyDescent="0.25">
      <c r="A28" s="2" t="s">
        <v>3</v>
      </c>
      <c r="B28" s="30">
        <v>402</v>
      </c>
      <c r="C28" s="30"/>
      <c r="D28" s="2">
        <v>44.5</v>
      </c>
      <c r="E28" s="36">
        <v>43</v>
      </c>
      <c r="F28" s="36">
        <v>46</v>
      </c>
      <c r="G28" s="9"/>
      <c r="H28" s="30">
        <f>SUM(J28,M28)</f>
        <v>176</v>
      </c>
      <c r="I28" s="2"/>
      <c r="J28" s="24">
        <v>151</v>
      </c>
      <c r="K28" s="36">
        <v>85.8</v>
      </c>
      <c r="L28" s="2"/>
      <c r="M28" s="30">
        <v>25</v>
      </c>
      <c r="N28" s="36">
        <v>14.2</v>
      </c>
    </row>
    <row r="29" spans="1:14" ht="13.8" customHeight="1" x14ac:dyDescent="0.25">
      <c r="A29" s="2" t="s">
        <v>4</v>
      </c>
      <c r="B29" s="30">
        <v>586</v>
      </c>
      <c r="C29" s="30"/>
      <c r="D29" s="2">
        <v>54.3</v>
      </c>
      <c r="E29" s="36">
        <v>51.8</v>
      </c>
      <c r="F29" s="36">
        <v>56.6</v>
      </c>
      <c r="G29" s="9"/>
      <c r="H29" s="30">
        <f t="shared" ref="H29:H42" si="1">SUM(J29,M29)</f>
        <v>310</v>
      </c>
      <c r="I29" s="2"/>
      <c r="J29" s="24">
        <v>210</v>
      </c>
      <c r="K29" s="36">
        <v>67.7</v>
      </c>
      <c r="L29" s="2"/>
      <c r="M29" s="30">
        <v>100</v>
      </c>
      <c r="N29" s="36">
        <v>32.299999999999997</v>
      </c>
    </row>
    <row r="30" spans="1:14" ht="13.8" customHeight="1" x14ac:dyDescent="0.25">
      <c r="A30" s="2" t="s">
        <v>5</v>
      </c>
      <c r="B30" s="30">
        <v>1660</v>
      </c>
      <c r="C30" s="30"/>
      <c r="D30" s="2">
        <v>47.8</v>
      </c>
      <c r="E30" s="36">
        <v>48.3</v>
      </c>
      <c r="F30" s="36">
        <v>47.2</v>
      </c>
      <c r="G30" s="9"/>
      <c r="H30" s="30">
        <f t="shared" si="1"/>
        <v>779</v>
      </c>
      <c r="I30" s="2"/>
      <c r="J30" s="24">
        <v>564</v>
      </c>
      <c r="K30" s="36">
        <v>72.400000000000006</v>
      </c>
      <c r="L30" s="2"/>
      <c r="M30" s="30">
        <v>215</v>
      </c>
      <c r="N30" s="36">
        <v>27.6</v>
      </c>
    </row>
    <row r="31" spans="1:14" ht="13.8" customHeight="1" x14ac:dyDescent="0.25">
      <c r="A31" s="2" t="s">
        <v>6</v>
      </c>
      <c r="B31" s="30">
        <v>444</v>
      </c>
      <c r="C31" s="30"/>
      <c r="D31" s="2">
        <v>42.6</v>
      </c>
      <c r="E31" s="36">
        <v>38.4</v>
      </c>
      <c r="F31" s="36">
        <v>46.7</v>
      </c>
      <c r="G31" s="9"/>
      <c r="H31" s="30">
        <f t="shared" si="1"/>
        <v>181</v>
      </c>
      <c r="I31" s="2"/>
      <c r="J31" s="24">
        <v>105</v>
      </c>
      <c r="K31" s="36">
        <v>58</v>
      </c>
      <c r="L31" s="2"/>
      <c r="M31" s="30">
        <v>76</v>
      </c>
      <c r="N31" s="36">
        <v>42</v>
      </c>
    </row>
    <row r="32" spans="1:14" ht="13.8" customHeight="1" x14ac:dyDescent="0.25">
      <c r="A32" s="2" t="s">
        <v>7</v>
      </c>
      <c r="B32" s="30">
        <v>331</v>
      </c>
      <c r="C32" s="30"/>
      <c r="D32" s="2">
        <v>41.4</v>
      </c>
      <c r="E32" s="36">
        <v>39.1</v>
      </c>
      <c r="F32" s="36">
        <v>43.5</v>
      </c>
      <c r="G32" s="9"/>
      <c r="H32" s="30">
        <f t="shared" si="1"/>
        <v>136</v>
      </c>
      <c r="I32" s="2"/>
      <c r="J32" s="24">
        <v>77</v>
      </c>
      <c r="K32" s="36">
        <v>56.6</v>
      </c>
      <c r="L32" s="2"/>
      <c r="M32" s="30">
        <v>59</v>
      </c>
      <c r="N32" s="36">
        <v>43.4</v>
      </c>
    </row>
    <row r="33" spans="1:14" ht="17.399999999999999" customHeight="1" x14ac:dyDescent="0.25">
      <c r="A33" s="2" t="s">
        <v>8</v>
      </c>
      <c r="B33" s="30">
        <v>939</v>
      </c>
      <c r="C33" s="30"/>
      <c r="D33" s="2">
        <v>49.3</v>
      </c>
      <c r="E33" s="36">
        <v>48.3</v>
      </c>
      <c r="F33" s="36">
        <v>50.3</v>
      </c>
      <c r="G33" s="9"/>
      <c r="H33" s="30">
        <f t="shared" si="1"/>
        <v>460</v>
      </c>
      <c r="I33" s="2"/>
      <c r="J33" s="24">
        <v>300</v>
      </c>
      <c r="K33" s="36">
        <v>65.2</v>
      </c>
      <c r="L33" s="2"/>
      <c r="M33" s="30">
        <v>160</v>
      </c>
      <c r="N33" s="36">
        <v>34.799999999999997</v>
      </c>
    </row>
    <row r="34" spans="1:14" ht="13.8" customHeight="1" x14ac:dyDescent="0.25">
      <c r="A34" s="2" t="s">
        <v>9</v>
      </c>
      <c r="B34" s="30">
        <v>2199</v>
      </c>
      <c r="C34" s="30"/>
      <c r="D34" s="2">
        <v>52.2</v>
      </c>
      <c r="E34" s="36">
        <v>52.3</v>
      </c>
      <c r="F34" s="36">
        <v>52.1</v>
      </c>
      <c r="G34" s="9"/>
      <c r="H34" s="30">
        <f t="shared" si="1"/>
        <v>1129</v>
      </c>
      <c r="I34" s="2"/>
      <c r="J34" s="24">
        <v>770</v>
      </c>
      <c r="K34" s="36">
        <v>68.2</v>
      </c>
      <c r="L34" s="2"/>
      <c r="M34" s="30">
        <v>359</v>
      </c>
      <c r="N34" s="36">
        <v>31.8</v>
      </c>
    </row>
    <row r="35" spans="1:14" ht="13.8" customHeight="1" x14ac:dyDescent="0.25">
      <c r="A35" s="2" t="s">
        <v>10</v>
      </c>
      <c r="B35" s="30">
        <v>324</v>
      </c>
      <c r="C35" s="30"/>
      <c r="D35" s="2">
        <v>46</v>
      </c>
      <c r="E35" s="36">
        <v>48.4</v>
      </c>
      <c r="F35" s="36">
        <v>43.9</v>
      </c>
      <c r="G35" s="9"/>
      <c r="H35" s="30">
        <f t="shared" si="1"/>
        <v>147</v>
      </c>
      <c r="I35" s="2"/>
      <c r="J35" s="24">
        <v>108</v>
      </c>
      <c r="K35" s="36">
        <v>73.5</v>
      </c>
      <c r="L35" s="2"/>
      <c r="M35" s="30">
        <v>39</v>
      </c>
      <c r="N35" s="36">
        <v>26.5</v>
      </c>
    </row>
    <row r="36" spans="1:14" ht="13.8" customHeight="1" x14ac:dyDescent="0.25">
      <c r="A36" s="2" t="s">
        <v>11</v>
      </c>
      <c r="B36" s="30">
        <v>226</v>
      </c>
      <c r="C36" s="30"/>
      <c r="D36" s="2">
        <v>33.200000000000003</v>
      </c>
      <c r="E36" s="36">
        <v>36.5</v>
      </c>
      <c r="F36" s="36">
        <v>30.8</v>
      </c>
      <c r="G36" s="9"/>
      <c r="H36" s="30">
        <f t="shared" si="1"/>
        <v>74</v>
      </c>
      <c r="I36" s="2"/>
      <c r="J36" s="24">
        <v>48</v>
      </c>
      <c r="K36" s="36">
        <v>64.900000000000006</v>
      </c>
      <c r="L36" s="2"/>
      <c r="M36" s="30">
        <v>26</v>
      </c>
      <c r="N36" s="36">
        <v>35.1</v>
      </c>
    </row>
    <row r="37" spans="1:14" ht="13.8" customHeight="1" x14ac:dyDescent="0.25">
      <c r="A37" s="2" t="s">
        <v>12</v>
      </c>
      <c r="B37" s="30">
        <v>943</v>
      </c>
      <c r="C37" s="30"/>
      <c r="D37" s="2">
        <v>52.3</v>
      </c>
      <c r="E37" s="36">
        <v>53.4</v>
      </c>
      <c r="F37" s="36">
        <v>51.1</v>
      </c>
      <c r="G37" s="9"/>
      <c r="H37" s="30">
        <f t="shared" si="1"/>
        <v>490</v>
      </c>
      <c r="I37" s="2"/>
      <c r="J37" s="24">
        <v>358</v>
      </c>
      <c r="K37" s="36">
        <v>73.099999999999994</v>
      </c>
      <c r="L37" s="2"/>
      <c r="M37" s="30">
        <v>132</v>
      </c>
      <c r="N37" s="36">
        <v>26.9</v>
      </c>
    </row>
    <row r="38" spans="1:14" ht="17.399999999999999" customHeight="1" x14ac:dyDescent="0.25">
      <c r="A38" s="2" t="s">
        <v>13</v>
      </c>
      <c r="B38" s="30">
        <v>234</v>
      </c>
      <c r="C38" s="30"/>
      <c r="D38" s="2">
        <v>55.6</v>
      </c>
      <c r="E38" s="36">
        <v>57</v>
      </c>
      <c r="F38" s="36">
        <v>54.2</v>
      </c>
      <c r="G38" s="9"/>
      <c r="H38" s="30">
        <f t="shared" si="1"/>
        <v>126</v>
      </c>
      <c r="I38" s="2"/>
      <c r="J38" s="24">
        <v>85</v>
      </c>
      <c r="K38" s="36">
        <v>67.5</v>
      </c>
      <c r="L38" s="2"/>
      <c r="M38" s="30">
        <v>41</v>
      </c>
      <c r="N38" s="36">
        <v>32.5</v>
      </c>
    </row>
    <row r="39" spans="1:14" ht="13.8" customHeight="1" x14ac:dyDescent="0.25">
      <c r="A39" s="2" t="s">
        <v>14</v>
      </c>
      <c r="B39" s="30">
        <v>1230</v>
      </c>
      <c r="C39" s="30"/>
      <c r="D39" s="2">
        <v>43.5</v>
      </c>
      <c r="E39" s="36">
        <v>44.1</v>
      </c>
      <c r="F39" s="36">
        <v>42.9</v>
      </c>
      <c r="G39" s="9"/>
      <c r="H39" s="30">
        <f t="shared" si="1"/>
        <v>532</v>
      </c>
      <c r="I39" s="2"/>
      <c r="J39" s="24">
        <v>356</v>
      </c>
      <c r="K39" s="36">
        <v>66.900000000000006</v>
      </c>
      <c r="L39" s="2"/>
      <c r="M39" s="30">
        <v>176</v>
      </c>
      <c r="N39" s="36">
        <v>33.1</v>
      </c>
    </row>
    <row r="40" spans="1:14" ht="13.8" customHeight="1" x14ac:dyDescent="0.25">
      <c r="A40" s="2" t="s">
        <v>15</v>
      </c>
      <c r="B40" s="30">
        <v>98</v>
      </c>
      <c r="C40" s="30"/>
      <c r="D40" s="2">
        <v>61.2</v>
      </c>
      <c r="E40" s="36">
        <v>63</v>
      </c>
      <c r="F40" s="36">
        <v>59.6</v>
      </c>
      <c r="G40" s="9"/>
      <c r="H40" s="30">
        <f t="shared" si="1"/>
        <v>60</v>
      </c>
      <c r="I40" s="2"/>
      <c r="J40" s="24">
        <v>45</v>
      </c>
      <c r="K40" s="36">
        <v>75</v>
      </c>
      <c r="L40" s="2"/>
      <c r="M40" s="30">
        <v>15</v>
      </c>
      <c r="N40" s="36">
        <v>25</v>
      </c>
    </row>
    <row r="41" spans="1:14" ht="13.8" customHeight="1" x14ac:dyDescent="0.25">
      <c r="A41" s="2" t="s">
        <v>16</v>
      </c>
      <c r="B41" s="30">
        <v>710</v>
      </c>
      <c r="C41" s="30"/>
      <c r="D41" s="2">
        <v>49.7</v>
      </c>
      <c r="E41" s="36">
        <v>52.7</v>
      </c>
      <c r="F41" s="36">
        <v>46.8</v>
      </c>
      <c r="G41" s="9"/>
      <c r="H41" s="30">
        <f t="shared" si="1"/>
        <v>352</v>
      </c>
      <c r="I41" s="2"/>
      <c r="J41" s="24">
        <v>237</v>
      </c>
      <c r="K41" s="36">
        <v>67.3</v>
      </c>
      <c r="L41" s="2"/>
      <c r="M41" s="30">
        <v>115</v>
      </c>
      <c r="N41" s="36">
        <v>32.700000000000003</v>
      </c>
    </row>
    <row r="42" spans="1:14" ht="13.8" customHeight="1" x14ac:dyDescent="0.25">
      <c r="A42" s="2" t="s">
        <v>17</v>
      </c>
      <c r="B42" s="30">
        <v>292</v>
      </c>
      <c r="C42" s="30"/>
      <c r="D42" s="2">
        <v>48.6</v>
      </c>
      <c r="E42" s="36">
        <v>46.9</v>
      </c>
      <c r="F42" s="36">
        <v>50.3</v>
      </c>
      <c r="G42" s="9"/>
      <c r="H42" s="30">
        <f t="shared" si="1"/>
        <v>141</v>
      </c>
      <c r="I42" s="2"/>
      <c r="J42" s="24">
        <v>107</v>
      </c>
      <c r="K42" s="36">
        <v>75.900000000000006</v>
      </c>
      <c r="L42" s="2"/>
      <c r="M42" s="30">
        <v>34</v>
      </c>
      <c r="N42" s="36">
        <v>24.1</v>
      </c>
    </row>
    <row r="43" spans="1:14" ht="17.399999999999999" customHeight="1" x14ac:dyDescent="0.25">
      <c r="A43" s="23" t="s">
        <v>1</v>
      </c>
      <c r="B43" s="24">
        <v>7472</v>
      </c>
      <c r="C43" s="24"/>
      <c r="D43" s="25">
        <v>49.7</v>
      </c>
      <c r="E43" s="25">
        <v>50</v>
      </c>
      <c r="F43" s="25">
        <v>49.4</v>
      </c>
      <c r="G43" s="9"/>
      <c r="H43" s="24">
        <f>SUM(M43,J43)</f>
        <v>3674</v>
      </c>
      <c r="I43" s="24"/>
      <c r="J43" s="24">
        <v>2935</v>
      </c>
      <c r="K43" s="25">
        <f>J43/H43*100</f>
        <v>79.885683179096361</v>
      </c>
      <c r="L43" s="25"/>
      <c r="M43" s="24">
        <v>739</v>
      </c>
      <c r="N43" s="25">
        <f>M43/H43*100</f>
        <v>20.114316820903646</v>
      </c>
    </row>
    <row r="44" spans="1:14" ht="17.399999999999999" customHeight="1" x14ac:dyDescent="0.25">
      <c r="A44" s="23" t="s">
        <v>34</v>
      </c>
      <c r="B44" s="24">
        <f>SUM(B45:B46)</f>
        <v>10618</v>
      </c>
      <c r="C44" s="24"/>
      <c r="D44" s="25">
        <v>48.6</v>
      </c>
      <c r="E44" s="25">
        <v>48.7</v>
      </c>
      <c r="F44" s="25">
        <v>48.5</v>
      </c>
      <c r="G44" s="9"/>
      <c r="H44" s="24">
        <f>SUM(H45:H46)</f>
        <v>5093</v>
      </c>
      <c r="I44" s="24"/>
      <c r="J44" s="24">
        <f>SUM(J45:J46)</f>
        <v>3521</v>
      </c>
      <c r="K44" s="25">
        <v>69.099999999999994</v>
      </c>
      <c r="L44" s="25"/>
      <c r="M44" s="24">
        <f>SUM(M45:M46)</f>
        <v>1572</v>
      </c>
      <c r="N44" s="25">
        <v>30.9</v>
      </c>
    </row>
    <row r="45" spans="1:14" ht="13.8" customHeight="1" x14ac:dyDescent="0.25">
      <c r="A45" s="37" t="s">
        <v>33</v>
      </c>
      <c r="B45" s="24">
        <v>8832</v>
      </c>
      <c r="C45" s="24"/>
      <c r="D45" s="25">
        <v>49.5</v>
      </c>
      <c r="E45" s="25">
        <v>49.7</v>
      </c>
      <c r="F45" s="25">
        <v>49.3</v>
      </c>
      <c r="G45" s="9"/>
      <c r="H45" s="24">
        <f>SUM(M45,J45)</f>
        <v>4314</v>
      </c>
      <c r="I45" s="24"/>
      <c r="J45" s="31">
        <v>2957</v>
      </c>
      <c r="K45" s="25">
        <f>J45/H45*100</f>
        <v>68.544274455261927</v>
      </c>
      <c r="L45" s="25"/>
      <c r="M45" s="31">
        <v>1357</v>
      </c>
      <c r="N45" s="25">
        <f>M45/H45*100</f>
        <v>31.455725544738062</v>
      </c>
    </row>
    <row r="46" spans="1:14" ht="13.8" customHeight="1" x14ac:dyDescent="0.25">
      <c r="A46" s="37" t="s">
        <v>32</v>
      </c>
      <c r="B46" s="24">
        <v>1786</v>
      </c>
      <c r="C46" s="24"/>
      <c r="D46" s="25">
        <v>44.5</v>
      </c>
      <c r="E46" s="25">
        <v>43.8</v>
      </c>
      <c r="F46" s="25">
        <v>45.1</v>
      </c>
      <c r="G46" s="9"/>
      <c r="H46" s="24">
        <f>SUM(M46,J46)</f>
        <v>779</v>
      </c>
      <c r="I46" s="24"/>
      <c r="J46" s="31">
        <v>564</v>
      </c>
      <c r="K46" s="25">
        <f>J46/H46*100</f>
        <v>72.400513478818993</v>
      </c>
      <c r="L46" s="25"/>
      <c r="M46" s="31">
        <v>215</v>
      </c>
      <c r="N46" s="25">
        <f>M46/H46*100</f>
        <v>27.599486521180999</v>
      </c>
    </row>
    <row r="47" spans="1:14" ht="17.399999999999999" customHeight="1" thickBot="1" x14ac:dyDescent="0.3">
      <c r="A47" s="27" t="s">
        <v>2</v>
      </c>
      <c r="B47" s="28">
        <f>SUM(B43:B44)</f>
        <v>18090</v>
      </c>
      <c r="C47" s="28"/>
      <c r="D47" s="29">
        <v>49.1</v>
      </c>
      <c r="E47" s="29">
        <v>49.3</v>
      </c>
      <c r="F47" s="29">
        <v>48.9</v>
      </c>
      <c r="G47" s="9"/>
      <c r="H47" s="28">
        <f>SUM(H43:H44)</f>
        <v>8767</v>
      </c>
      <c r="I47" s="28"/>
      <c r="J47" s="32">
        <f>SUM(J43:J44)</f>
        <v>6456</v>
      </c>
      <c r="K47" s="29">
        <f>J47/H47*100</f>
        <v>73.639785559484423</v>
      </c>
      <c r="L47" s="25"/>
      <c r="M47" s="32">
        <f>SUM(M43:M44)</f>
        <v>2311</v>
      </c>
      <c r="N47" s="29">
        <f>M47/H47*100</f>
        <v>26.360214440515573</v>
      </c>
    </row>
    <row r="48" spans="1:14" ht="13.8" customHeight="1" x14ac:dyDescent="0.25">
      <c r="A48" s="33" t="s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3.8" customHeight="1" x14ac:dyDescent="0.25">
      <c r="A49" s="39" t="s">
        <v>36</v>
      </c>
      <c r="H49" s="35"/>
      <c r="I49" s="35"/>
      <c r="J49" s="35"/>
      <c r="K49" s="35"/>
      <c r="L49" s="35"/>
      <c r="M49" s="35"/>
      <c r="N49" s="35"/>
    </row>
    <row r="52" spans="1:14" ht="13.8" customHeight="1" x14ac:dyDescent="0.25">
      <c r="B52" s="35"/>
    </row>
  </sheetData>
  <mergeCells count="3">
    <mergeCell ref="H3:N3"/>
    <mergeCell ref="J4:K4"/>
    <mergeCell ref="M4:N4"/>
  </mergeCells>
  <pageMargins left="0.7" right="0.7" top="0.75" bottom="0.75" header="0.3" footer="0.3"/>
  <pageSetup paperSize="9" orientation="portrait" r:id="rId1"/>
  <ignoredErrors>
    <ignoredError sqref="B44:B47 H43 H45:H47 K43 J44:N47 N43 H7:H26 K22:N22 J23:N26 B23:B26" unlockedFormula="1"/>
    <ignoredError sqref="H4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2024-12-03T06:47:33Z</dcterms:created>
  <dcterms:modified xsi:type="dcterms:W3CDTF">2024-12-03T08:10:12Z</dcterms:modified>
</cp:coreProperties>
</file>